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<sst xmlns="http://schemas.openxmlformats.org/spreadsheetml/2006/main" count="1589" uniqueCount="322">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</sst>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70224512"/>
        <c:axId val="71373952"/>
      </c:barChart>
      <c:catAx>
        <c:axId val="702245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1373952"/>
        <c:crosses val="autoZero"/>
        <c:auto val="1"/>
        <c:lblAlgn val="ctr"/>
        <c:lblOffset val="100"/>
      </c:catAx>
      <c:valAx>
        <c:axId val="713739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0224512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"/>
      <c r="N1" s="2"/>
    </row>
    <row r="2" spans="1:14" ht="42.75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05" t="s">
        <v>1</v>
      </c>
      <c r="D5" s="106"/>
      <c r="E5" s="106"/>
      <c r="F5" s="106"/>
      <c r="G5" s="106"/>
      <c r="H5" s="106"/>
      <c r="I5" s="106"/>
      <c r="J5" s="106"/>
      <c r="K5" s="106"/>
      <c r="L5" s="107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08" t="s">
        <v>319</v>
      </c>
      <c r="E7" s="109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10" t="str">
        <f ca="1">OFFSET(C401, $F$70, 0, 1, 1)</f>
        <v>A102 Anthropology BA</v>
      </c>
      <c r="E8" s="111"/>
      <c r="F8" s="22">
        <f ca="1">OFFSET(D401,$F$70, 0, 1, 1)</f>
        <v>33</v>
      </c>
      <c r="G8" s="23">
        <f t="shared" ref="G8:L8" ca="1" si="0">OFFSET(E401,$F$70, 0, 1, 1)</f>
        <v>33</v>
      </c>
      <c r="H8" s="23">
        <f t="shared" ca="1" si="0"/>
        <v>29</v>
      </c>
      <c r="I8" s="23">
        <f t="shared" ca="1" si="0"/>
        <v>29</v>
      </c>
      <c r="J8" s="23">
        <f t="shared" ca="1" si="0"/>
        <v>31</v>
      </c>
      <c r="K8" s="23">
        <f t="shared" ca="1" si="0"/>
        <v>42</v>
      </c>
      <c r="L8" s="23">
        <f t="shared" ca="1" si="0"/>
        <v>39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99" t="str">
        <f t="shared" ref="D9:D17" ca="1" si="2">OFFSET(C402, $F$70, 0, 1, 1)</f>
        <v>A103 Anthropology-Sociology BA</v>
      </c>
      <c r="E9" s="100"/>
      <c r="F9" s="25">
        <f t="shared" ref="F9:L9" ca="1" si="3">OFFSET(D402,$F$70, 0, 1, 1)</f>
        <v>10</v>
      </c>
      <c r="G9" s="26">
        <f t="shared" ca="1" si="3"/>
        <v>4</v>
      </c>
      <c r="H9" s="26">
        <f t="shared" ca="1" si="3"/>
        <v>2</v>
      </c>
      <c r="I9" s="26">
        <f t="shared" ca="1" si="3"/>
        <v>1</v>
      </c>
      <c r="J9" s="26">
        <f t="shared" ca="1" si="3"/>
        <v>0</v>
      </c>
      <c r="K9" s="26">
        <f t="shared" ca="1" si="3"/>
        <v>0</v>
      </c>
      <c r="L9" s="26">
        <f t="shared" ca="1" si="3"/>
        <v>0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99" t="str">
        <f t="shared" ca="1" si="2"/>
        <v>A185 Sociology BA</v>
      </c>
      <c r="E10" s="100"/>
      <c r="F10" s="25">
        <f t="shared" ref="F10:L10" ca="1" si="4">OFFSET(D403,$F$70, 0, 1, 1)</f>
        <v>99</v>
      </c>
      <c r="G10" s="26">
        <f t="shared" ca="1" si="4"/>
        <v>97</v>
      </c>
      <c r="H10" s="26">
        <f t="shared" ca="1" si="4"/>
        <v>81</v>
      </c>
      <c r="I10" s="26">
        <f t="shared" ca="1" si="4"/>
        <v>77</v>
      </c>
      <c r="J10" s="26">
        <f t="shared" ca="1" si="4"/>
        <v>94</v>
      </c>
      <c r="K10" s="26">
        <f t="shared" ca="1" si="4"/>
        <v>92</v>
      </c>
      <c r="L10" s="26">
        <f t="shared" ca="1" si="4"/>
        <v>92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99" t="str">
        <f t="shared" ca="1" si="2"/>
        <v>E174 Social Studies: Anthropol BSED</v>
      </c>
      <c r="E11" s="100"/>
      <c r="F11" s="25">
        <f t="shared" ref="F11:L11" ca="1" si="5">OFFSET(D404,$F$70, 0, 1, 1)</f>
        <v>3</v>
      </c>
      <c r="G11" s="26">
        <f t="shared" ca="1" si="5"/>
        <v>0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99" t="str">
        <f t="shared" ca="1" si="2"/>
        <v>E182 Social Studies: Sociology BSED</v>
      </c>
      <c r="E12" s="100"/>
      <c r="F12" s="25">
        <f t="shared" ref="F12:L12" ca="1" si="6">OFFSET(D405,$F$70, 0, 1, 1)</f>
        <v>3</v>
      </c>
      <c r="G12" s="26">
        <f t="shared" ca="1" si="6"/>
        <v>1</v>
      </c>
      <c r="H12" s="26">
        <f t="shared" ca="1" si="6"/>
        <v>1</v>
      </c>
      <c r="I12" s="26">
        <f t="shared" ca="1" si="6"/>
        <v>0</v>
      </c>
      <c r="J12" s="26">
        <f t="shared" ca="1" si="6"/>
        <v>0</v>
      </c>
      <c r="K12" s="26">
        <f t="shared" ca="1" si="6"/>
        <v>0</v>
      </c>
      <c r="L12" s="26">
        <f t="shared" ca="1" si="6"/>
        <v>0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99" t="str">
        <f t="shared" ca="1" si="2"/>
        <v>A104 Studio Arts BA</v>
      </c>
      <c r="E13" s="100"/>
      <c r="F13" s="25">
        <f t="shared" ref="F13:L13" ca="1" si="7">OFFSET(D406,$F$70, 0, 1, 1)</f>
        <v>31</v>
      </c>
      <c r="G13" s="26">
        <f t="shared" ca="1" si="7"/>
        <v>32</v>
      </c>
      <c r="H13" s="26">
        <f t="shared" ca="1" si="7"/>
        <v>0</v>
      </c>
      <c r="I13" s="26">
        <f t="shared" ca="1" si="7"/>
        <v>0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99" t="str">
        <f t="shared" ca="1" si="2"/>
        <v>F190 Studio Arts BFA</v>
      </c>
      <c r="E14" s="100"/>
      <c r="F14" s="25">
        <f t="shared" ref="F14:L14" ca="1" si="8">OFFSET(D407,$F$70, 0, 1, 1)</f>
        <v>194</v>
      </c>
      <c r="G14" s="26">
        <f t="shared" ca="1" si="8"/>
        <v>192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99" t="str">
        <f t="shared" ca="1" si="2"/>
        <v>A106 Biology BA</v>
      </c>
      <c r="E15" s="100"/>
      <c r="F15" s="25">
        <f t="shared" ref="F15:L15" ca="1" si="9">OFFSET(D408,$F$70, 0, 1, 1)</f>
        <v>16</v>
      </c>
      <c r="G15" s="26">
        <f t="shared" ca="1" si="9"/>
        <v>15</v>
      </c>
      <c r="H15" s="26">
        <f t="shared" ca="1" si="9"/>
        <v>19</v>
      </c>
      <c r="I15" s="26">
        <f t="shared" ca="1" si="9"/>
        <v>18</v>
      </c>
      <c r="J15" s="26">
        <f t="shared" ca="1" si="9"/>
        <v>23</v>
      </c>
      <c r="K15" s="26">
        <f t="shared" ca="1" si="9"/>
        <v>21</v>
      </c>
      <c r="L15" s="26">
        <f t="shared" ca="1" si="9"/>
        <v>17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99" t="str">
        <f t="shared" ca="1" si="2"/>
        <v>E106 Biology BSED</v>
      </c>
      <c r="E16" s="100"/>
      <c r="F16" s="25">
        <f t="shared" ref="F16:L16" ca="1" si="10">OFFSET(D409,$F$70, 0, 1, 1)</f>
        <v>40</v>
      </c>
      <c r="G16" s="26">
        <f t="shared" ca="1" si="10"/>
        <v>28</v>
      </c>
      <c r="H16" s="26">
        <f t="shared" ca="1" si="10"/>
        <v>28</v>
      </c>
      <c r="I16" s="26">
        <f t="shared" ca="1" si="10"/>
        <v>37</v>
      </c>
      <c r="J16" s="26">
        <f t="shared" ca="1" si="10"/>
        <v>48</v>
      </c>
      <c r="K16" s="26">
        <f t="shared" ca="1" si="10"/>
        <v>37</v>
      </c>
      <c r="L16" s="26">
        <f t="shared" ca="1" si="10"/>
        <v>36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2" t="str">
        <f t="shared" ca="1" si="2"/>
        <v>S106 Biology BS</v>
      </c>
      <c r="E17" s="113"/>
      <c r="F17" s="27">
        <f t="shared" ref="F17:L17" ca="1" si="11">OFFSET(D410,$F$70, 0, 1, 1)</f>
        <v>120</v>
      </c>
      <c r="G17" s="28">
        <f t="shared" ca="1" si="11"/>
        <v>117</v>
      </c>
      <c r="H17" s="28">
        <f t="shared" ca="1" si="11"/>
        <v>106</v>
      </c>
      <c r="I17" s="28">
        <f t="shared" ca="1" si="11"/>
        <v>121</v>
      </c>
      <c r="J17" s="28">
        <f t="shared" ca="1" si="11"/>
        <v>135</v>
      </c>
      <c r="K17" s="28">
        <f t="shared" ca="1" si="11"/>
        <v>170</v>
      </c>
      <c r="L17" s="28">
        <f t="shared" ca="1" si="11"/>
        <v>200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05" t="s">
        <v>2</v>
      </c>
      <c r="D23" s="106"/>
      <c r="E23" s="106"/>
      <c r="F23" s="106"/>
      <c r="G23" s="106"/>
      <c r="H23" s="106"/>
      <c r="I23" s="106"/>
      <c r="J23" s="106"/>
      <c r="K23" s="106"/>
      <c r="L23" s="107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08" t="s">
        <v>319</v>
      </c>
      <c r="E25" s="109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CVPA</v>
      </c>
      <c r="D26" s="114" t="str">
        <f ca="1">OFFSET(C580, $F$77, 0, 1, 1)</f>
        <v>M165 Music: Piano Pedagogy MM</v>
      </c>
      <c r="E26" s="115"/>
      <c r="F26" s="22">
        <f t="shared" ref="F26:L26" ca="1" si="12">OFFSET(D580, $F$77, 0, 1, 1)</f>
        <v>4</v>
      </c>
      <c r="G26" s="22">
        <f t="shared" ca="1" si="12"/>
        <v>0</v>
      </c>
      <c r="H26" s="22">
        <f t="shared" ca="1" si="12"/>
        <v>0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0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CVPA</v>
      </c>
      <c r="D27" s="116" t="str">
        <f t="shared" ca="1" si="13"/>
        <v>A563 Music History MA</v>
      </c>
      <c r="E27" s="117"/>
      <c r="F27" s="25">
        <f t="shared" ref="F27:F35" ca="1" si="14">OFFSET(D581, $F$77, 0, 1, 1)</f>
        <v>2</v>
      </c>
      <c r="G27" s="26">
        <f t="shared" ref="G27:L27" ca="1" si="15">OFFSET(E581, $F$77, 0, 1, 1)</f>
        <v>4</v>
      </c>
      <c r="H27" s="26">
        <f t="shared" ca="1" si="15"/>
        <v>4</v>
      </c>
      <c r="I27" s="26">
        <f t="shared" ca="1" si="15"/>
        <v>3</v>
      </c>
      <c r="J27" s="26">
        <f t="shared" ca="1" si="15"/>
        <v>5</v>
      </c>
      <c r="K27" s="26">
        <f t="shared" ca="1" si="15"/>
        <v>6</v>
      </c>
      <c r="L27" s="26">
        <f t="shared" ca="1" si="15"/>
        <v>4</v>
      </c>
      <c r="M27" s="37"/>
      <c r="N27" s="8"/>
    </row>
    <row r="28" spans="1:14" ht="15">
      <c r="A28" s="6"/>
      <c r="B28" s="38"/>
      <c r="C28" s="24" t="str">
        <f t="shared" ca="1" si="13"/>
        <v>CVPA</v>
      </c>
      <c r="D28" s="116" t="str">
        <f t="shared" ca="1" si="13"/>
        <v>PG20 Music: General PROF-GRW</v>
      </c>
      <c r="E28" s="117"/>
      <c r="F28" s="25">
        <f t="shared" ca="1" si="14"/>
        <v>0</v>
      </c>
      <c r="G28" s="26">
        <f t="shared" ref="G28:L28" ca="1" si="16">OFFSET(E582, $F$77, 0, 1, 1)</f>
        <v>1</v>
      </c>
      <c r="H28" s="26">
        <f t="shared" ca="1" si="16"/>
        <v>0</v>
      </c>
      <c r="I28" s="26">
        <f t="shared" ca="1" si="16"/>
        <v>1</v>
      </c>
      <c r="J28" s="26">
        <f t="shared" ca="1" si="16"/>
        <v>0</v>
      </c>
      <c r="K28" s="26">
        <f t="shared" ca="1" si="16"/>
        <v>0</v>
      </c>
      <c r="L28" s="26">
        <f t="shared" ca="1" si="16"/>
        <v>0</v>
      </c>
      <c r="M28" s="37"/>
      <c r="N28" s="8"/>
    </row>
    <row r="29" spans="1:14" ht="15">
      <c r="A29" s="6"/>
      <c r="B29" s="38"/>
      <c r="C29" s="24" t="str">
        <f t="shared" ca="1" si="13"/>
        <v>CVPA</v>
      </c>
      <c r="D29" s="116" t="str">
        <f t="shared" ca="1" si="13"/>
        <v>M167 Music: Composition MM</v>
      </c>
      <c r="E29" s="117"/>
      <c r="F29" s="25">
        <f t="shared" ca="1" si="14"/>
        <v>3</v>
      </c>
      <c r="G29" s="26">
        <f t="shared" ref="G29:L29" ca="1" si="17">OFFSET(E583, $F$77, 0, 1, 1)</f>
        <v>0</v>
      </c>
      <c r="H29" s="26">
        <f t="shared" ca="1" si="17"/>
        <v>0</v>
      </c>
      <c r="I29" s="26">
        <f t="shared" ca="1" si="17"/>
        <v>2</v>
      </c>
      <c r="J29" s="26">
        <f t="shared" ca="1" si="17"/>
        <v>3</v>
      </c>
      <c r="K29" s="26">
        <f t="shared" ca="1" si="17"/>
        <v>2</v>
      </c>
      <c r="L29" s="26">
        <f t="shared" ca="1" si="17"/>
        <v>2</v>
      </c>
      <c r="M29" s="37"/>
      <c r="N29" s="8"/>
    </row>
    <row r="30" spans="1:14" ht="15">
      <c r="A30" s="6"/>
      <c r="B30" s="38"/>
      <c r="C30" s="24" t="str">
        <f t="shared" ca="1" si="13"/>
        <v>CVPA</v>
      </c>
      <c r="D30" s="116" t="str">
        <f t="shared" ca="1" si="13"/>
        <v>M169 Music: Music Theory MM</v>
      </c>
      <c r="E30" s="117"/>
      <c r="F30" s="25">
        <f t="shared" ca="1" si="14"/>
        <v>0</v>
      </c>
      <c r="G30" s="26">
        <f t="shared" ref="G30:L30" ca="1" si="18">OFFSET(E584, $F$77, 0, 1, 1)</f>
        <v>0</v>
      </c>
      <c r="H30" s="26">
        <f t="shared" ca="1" si="18"/>
        <v>1</v>
      </c>
      <c r="I30" s="26">
        <f t="shared" ca="1" si="18"/>
        <v>6</v>
      </c>
      <c r="J30" s="26">
        <f t="shared" ca="1" si="18"/>
        <v>3</v>
      </c>
      <c r="K30" s="26">
        <f t="shared" ca="1" si="18"/>
        <v>1</v>
      </c>
      <c r="L30" s="26">
        <f t="shared" ca="1" si="18"/>
        <v>0</v>
      </c>
      <c r="M30" s="37"/>
      <c r="N30" s="8"/>
    </row>
    <row r="31" spans="1:14" ht="15">
      <c r="A31" s="6"/>
      <c r="B31" s="38"/>
      <c r="C31" s="40" t="str">
        <f t="shared" ca="1" si="13"/>
        <v>CVPA</v>
      </c>
      <c r="D31" s="116" t="str">
        <f t="shared" ca="1" si="13"/>
        <v>M192 Music: Theory &amp; Composition MM</v>
      </c>
      <c r="E31" s="117"/>
      <c r="F31" s="25">
        <f t="shared" ca="1" si="14"/>
        <v>0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3</v>
      </c>
      <c r="M31" s="37"/>
      <c r="N31" s="8"/>
    </row>
    <row r="32" spans="1:14" ht="15">
      <c r="A32" s="6"/>
      <c r="B32" s="38"/>
      <c r="C32" s="24" t="str">
        <f t="shared" ca="1" si="13"/>
        <v>CVPA</v>
      </c>
      <c r="D32" s="116" t="str">
        <f t="shared" ca="1" si="13"/>
        <v>C226 Certificate in Orff-Schulwerk</v>
      </c>
      <c r="E32" s="117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1</v>
      </c>
      <c r="L32" s="26">
        <f t="shared" ca="1" si="20"/>
        <v>0</v>
      </c>
      <c r="M32" s="37"/>
      <c r="N32" s="8"/>
    </row>
    <row r="33" spans="1:14" ht="15">
      <c r="A33" s="6"/>
      <c r="B33" s="38"/>
      <c r="C33" s="24" t="str">
        <f t="shared" ca="1" si="13"/>
        <v>CVPA</v>
      </c>
      <c r="D33" s="116" t="str">
        <f t="shared" ca="1" si="13"/>
        <v>M168 Music Education MM</v>
      </c>
      <c r="E33" s="117"/>
      <c r="F33" s="25">
        <f t="shared" ca="1" si="14"/>
        <v>32</v>
      </c>
      <c r="G33" s="26">
        <f t="shared" ref="G33:L33" ca="1" si="21">OFFSET(E587, $F$77, 0, 1, 1)</f>
        <v>21</v>
      </c>
      <c r="H33" s="26">
        <f t="shared" ca="1" si="21"/>
        <v>23</v>
      </c>
      <c r="I33" s="26">
        <f t="shared" ca="1" si="21"/>
        <v>23</v>
      </c>
      <c r="J33" s="26">
        <f t="shared" ca="1" si="21"/>
        <v>29</v>
      </c>
      <c r="K33" s="26">
        <f t="shared" ca="1" si="21"/>
        <v>29</v>
      </c>
      <c r="L33" s="26">
        <f t="shared" ca="1" si="21"/>
        <v>28</v>
      </c>
      <c r="M33" s="37"/>
      <c r="N33" s="8"/>
    </row>
    <row r="34" spans="1:14" ht="15">
      <c r="A34" s="6"/>
      <c r="B34" s="38"/>
      <c r="C34" s="24" t="str">
        <f t="shared" ca="1" si="13"/>
        <v>CVPA</v>
      </c>
      <c r="D34" s="116" t="str">
        <f t="shared" ca="1" si="13"/>
        <v>M189 Music Education-Technology</v>
      </c>
      <c r="E34" s="117"/>
      <c r="F34" s="25">
        <f t="shared" ca="1" si="14"/>
        <v>0</v>
      </c>
      <c r="G34" s="26">
        <f t="shared" ref="G34:L34" ca="1" si="22">OFFSET(E588, $F$77, 0, 1, 1)</f>
        <v>0</v>
      </c>
      <c r="H34" s="26">
        <f t="shared" ca="1" si="22"/>
        <v>3</v>
      </c>
      <c r="I34" s="26">
        <f t="shared" ca="1" si="22"/>
        <v>3</v>
      </c>
      <c r="J34" s="26">
        <f t="shared" ca="1" si="22"/>
        <v>4</v>
      </c>
      <c r="K34" s="26">
        <f t="shared" ca="1" si="22"/>
        <v>3</v>
      </c>
      <c r="L34" s="26">
        <f t="shared" ca="1" si="22"/>
        <v>7</v>
      </c>
      <c r="M34" s="37"/>
      <c r="N34" s="8"/>
    </row>
    <row r="35" spans="1:14" ht="15.75" thickBot="1">
      <c r="A35" s="6"/>
      <c r="B35" s="38"/>
      <c r="C35" s="24" t="str">
        <f t="shared" ca="1" si="13"/>
        <v>CVPA</v>
      </c>
      <c r="D35" s="118" t="str">
        <f t="shared" ca="1" si="13"/>
        <v>T190 Music Education TCHGCERT</v>
      </c>
      <c r="E35" s="119"/>
      <c r="F35" s="27">
        <f t="shared" ca="1" si="14"/>
        <v>0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1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28" t="s">
        <v>315</v>
      </c>
      <c r="F68" s="128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1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28" t="s">
        <v>315</v>
      </c>
      <c r="F75" s="128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124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22" t="s">
        <v>321</v>
      </c>
      <c r="D86" s="123"/>
      <c r="E86" s="123"/>
      <c r="F86" s="123"/>
      <c r="G86" s="123"/>
      <c r="H86" s="123"/>
      <c r="I86" s="123"/>
      <c r="J86" s="123"/>
      <c r="K86" s="123"/>
      <c r="L86" s="124"/>
      <c r="M86" s="7"/>
      <c r="N86" s="8"/>
    </row>
    <row r="87" spans="1:14" ht="13.5" thickBot="1">
      <c r="A87" s="6"/>
      <c r="B87" s="7"/>
      <c r="C87" s="125"/>
      <c r="D87" s="126"/>
      <c r="E87" s="126"/>
      <c r="F87" s="126"/>
      <c r="G87" s="126"/>
      <c r="H87" s="126"/>
      <c r="I87" s="126"/>
      <c r="J87" s="126"/>
      <c r="K87" s="126"/>
      <c r="L87" s="127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120" t="s">
        <v>318</v>
      </c>
      <c r="N398" s="76"/>
    </row>
    <row r="399" spans="1:14" ht="16.5" hidden="1" thickBot="1">
      <c r="A399" s="77"/>
      <c r="B399" s="78"/>
      <c r="C399" s="128"/>
      <c r="D399" s="128"/>
      <c r="E399" s="128"/>
      <c r="F399" s="128"/>
      <c r="G399" s="128"/>
      <c r="H399" s="128"/>
      <c r="I399" s="128"/>
      <c r="J399" s="130"/>
      <c r="K399" s="79"/>
      <c r="L399" s="76"/>
      <c r="M399" s="121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28"/>
      <c r="D578" s="128"/>
      <c r="E578" s="128"/>
      <c r="F578" s="128"/>
      <c r="G578" s="128"/>
      <c r="H578" s="128"/>
      <c r="I578" s="128"/>
      <c r="J578" s="128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  <mergeCell ref="D28:E28"/>
    <mergeCell ref="D35:E35"/>
    <mergeCell ref="D29:E29"/>
    <mergeCell ref="D30:E30"/>
    <mergeCell ref="D31:E31"/>
    <mergeCell ref="D32:E32"/>
    <mergeCell ref="D17:E17"/>
    <mergeCell ref="C23:L23"/>
    <mergeCell ref="D25:E25"/>
    <mergeCell ref="D26:E26"/>
    <mergeCell ref="D27:E27"/>
    <mergeCell ref="D12:E12"/>
    <mergeCell ref="D13:E13"/>
    <mergeCell ref="D14:E14"/>
    <mergeCell ref="D15:E15"/>
    <mergeCell ref="D16:E16"/>
    <mergeCell ref="D11:E11"/>
    <mergeCell ref="A1:L2"/>
    <mergeCell ref="C5:L5"/>
    <mergeCell ref="D7:E7"/>
    <mergeCell ref="D8:E8"/>
    <mergeCell ref="D9:E9"/>
    <mergeCell ref="D10:E10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2009-08-20T19:26:32Z</dcterms:modified>
</cp:coreProperties>
</file>