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0" yWindow="-15" windowWidth="16320" windowHeight="13215" activeTab="1"/>
  </bookViews>
  <sheets>
    <sheet name="Fall 2012 Headcount" sheetId="1" r:id="rId1"/>
    <sheet name="Sheet1" sheetId="2" r:id="rId2"/>
  </sheets>
  <definedNames>
    <definedName name="_xlnm._FilterDatabase" localSheetId="0" hidden="1">'Fall 2012 Headcount'!$AE$4:$AE$239</definedName>
    <definedName name="_xlnm.Print_Area" localSheetId="0">'Fall 2012 Headcount'!$A$1:$AF$242</definedName>
  </definedNames>
  <calcPr calcId="145621"/>
</workbook>
</file>

<file path=xl/calcChain.xml><?xml version="1.0" encoding="utf-8"?>
<calcChain xmlns="http://schemas.openxmlformats.org/spreadsheetml/2006/main">
  <c r="AE239" i="2" l="1"/>
  <c r="AC239" i="2"/>
  <c r="AA239" i="2"/>
  <c r="Y239" i="2"/>
  <c r="W239" i="2"/>
  <c r="U239" i="2"/>
  <c r="S239" i="2"/>
  <c r="Q239" i="2"/>
  <c r="O239" i="2"/>
  <c r="M239" i="2"/>
  <c r="K239" i="2"/>
  <c r="I239" i="2"/>
  <c r="H239" i="2"/>
  <c r="AE238" i="2"/>
  <c r="AE240" i="2" s="1"/>
  <c r="AC238" i="2"/>
  <c r="AC240" i="2" s="1"/>
  <c r="AA238" i="2"/>
  <c r="AA240" i="2" s="1"/>
  <c r="Y238" i="2"/>
  <c r="Y240" i="2" s="1"/>
  <c r="W238" i="2"/>
  <c r="W240" i="2" s="1"/>
  <c r="U238" i="2"/>
  <c r="U240" i="2" s="1"/>
  <c r="S238" i="2"/>
  <c r="S240" i="2" s="1"/>
  <c r="Q238" i="2"/>
  <c r="Q240" i="2" s="1"/>
  <c r="O238" i="2"/>
  <c r="O240" i="2" s="1"/>
  <c r="M238" i="2"/>
  <c r="M240" i="2" s="1"/>
  <c r="K238" i="2"/>
  <c r="I238" i="2"/>
  <c r="H238" i="2"/>
  <c r="H240" i="2" s="1"/>
  <c r="AF237" i="2"/>
  <c r="AD237" i="2"/>
  <c r="AB237" i="2"/>
  <c r="Z237" i="2"/>
  <c r="X237" i="2"/>
  <c r="V237" i="2"/>
  <c r="T237" i="2"/>
  <c r="R237" i="2"/>
  <c r="P237" i="2"/>
  <c r="N237" i="2"/>
  <c r="L237" i="2"/>
  <c r="J237" i="2"/>
  <c r="AF236" i="2"/>
  <c r="AD236" i="2"/>
  <c r="AB236" i="2"/>
  <c r="Z236" i="2"/>
  <c r="X236" i="2"/>
  <c r="V236" i="2"/>
  <c r="T236" i="2"/>
  <c r="R236" i="2"/>
  <c r="P236" i="2"/>
  <c r="N236" i="2"/>
  <c r="L236" i="2"/>
  <c r="J236" i="2"/>
  <c r="AF235" i="2"/>
  <c r="AD235" i="2"/>
  <c r="AB235" i="2"/>
  <c r="Z235" i="2"/>
  <c r="X235" i="2"/>
  <c r="V235" i="2"/>
  <c r="T235" i="2"/>
  <c r="R235" i="2"/>
  <c r="P235" i="2"/>
  <c r="N235" i="2"/>
  <c r="L235" i="2"/>
  <c r="J235" i="2"/>
  <c r="AF234" i="2"/>
  <c r="AD234" i="2"/>
  <c r="AB234" i="2"/>
  <c r="Z234" i="2"/>
  <c r="X234" i="2"/>
  <c r="V234" i="2"/>
  <c r="T234" i="2"/>
  <c r="R234" i="2"/>
  <c r="P234" i="2"/>
  <c r="N234" i="2"/>
  <c r="L234" i="2"/>
  <c r="J234" i="2"/>
  <c r="AF233" i="2"/>
  <c r="AD233" i="2"/>
  <c r="AB233" i="2"/>
  <c r="Z233" i="2"/>
  <c r="X233" i="2"/>
  <c r="V233" i="2"/>
  <c r="T233" i="2"/>
  <c r="R233" i="2"/>
  <c r="P233" i="2"/>
  <c r="N233" i="2"/>
  <c r="L233" i="2"/>
  <c r="J233" i="2"/>
  <c r="AF232" i="2"/>
  <c r="AD232" i="2"/>
  <c r="AB232" i="2"/>
  <c r="Z232" i="2"/>
  <c r="X232" i="2"/>
  <c r="V232" i="2"/>
  <c r="T232" i="2"/>
  <c r="R232" i="2"/>
  <c r="P232" i="2"/>
  <c r="N232" i="2"/>
  <c r="L232" i="2"/>
  <c r="J232" i="2"/>
  <c r="AF231" i="2"/>
  <c r="AD231" i="2"/>
  <c r="AB231" i="2"/>
  <c r="Z231" i="2"/>
  <c r="X231" i="2"/>
  <c r="V231" i="2"/>
  <c r="T231" i="2"/>
  <c r="R231" i="2"/>
  <c r="P231" i="2"/>
  <c r="N231" i="2"/>
  <c r="L231" i="2"/>
  <c r="J231" i="2"/>
  <c r="AF230" i="2"/>
  <c r="AD230" i="2"/>
  <c r="AB230" i="2"/>
  <c r="Z230" i="2"/>
  <c r="X230" i="2"/>
  <c r="V230" i="2"/>
  <c r="T230" i="2"/>
  <c r="R230" i="2"/>
  <c r="P230" i="2"/>
  <c r="N230" i="2"/>
  <c r="L230" i="2"/>
  <c r="J230" i="2"/>
  <c r="AF229" i="2"/>
  <c r="AD229" i="2"/>
  <c r="AB229" i="2"/>
  <c r="Z229" i="2"/>
  <c r="X229" i="2"/>
  <c r="V229" i="2"/>
  <c r="T229" i="2"/>
  <c r="R229" i="2"/>
  <c r="P229" i="2"/>
  <c r="N229" i="2"/>
  <c r="L229" i="2"/>
  <c r="J229" i="2"/>
  <c r="AF228" i="2"/>
  <c r="AD228" i="2"/>
  <c r="AB228" i="2"/>
  <c r="Z228" i="2"/>
  <c r="X228" i="2"/>
  <c r="V228" i="2"/>
  <c r="T228" i="2"/>
  <c r="R228" i="2"/>
  <c r="P228" i="2"/>
  <c r="N228" i="2"/>
  <c r="L228" i="2"/>
  <c r="J228" i="2"/>
  <c r="AF227" i="2"/>
  <c r="AD227" i="2"/>
  <c r="AB227" i="2"/>
  <c r="Z227" i="2"/>
  <c r="X227" i="2"/>
  <c r="V227" i="2"/>
  <c r="T227" i="2"/>
  <c r="R227" i="2"/>
  <c r="P227" i="2"/>
  <c r="N227" i="2"/>
  <c r="L227" i="2"/>
  <c r="J227" i="2"/>
  <c r="AF226" i="2"/>
  <c r="AD226" i="2"/>
  <c r="AB226" i="2"/>
  <c r="Z226" i="2"/>
  <c r="X226" i="2"/>
  <c r="V226" i="2"/>
  <c r="T226" i="2"/>
  <c r="R226" i="2"/>
  <c r="P226" i="2"/>
  <c r="N226" i="2"/>
  <c r="L226" i="2"/>
  <c r="J226" i="2"/>
  <c r="AF225" i="2"/>
  <c r="AD225" i="2"/>
  <c r="AB225" i="2"/>
  <c r="Z225" i="2"/>
  <c r="X225" i="2"/>
  <c r="V225" i="2"/>
  <c r="T225" i="2"/>
  <c r="R225" i="2"/>
  <c r="P225" i="2"/>
  <c r="N225" i="2"/>
  <c r="L225" i="2"/>
  <c r="J225" i="2"/>
  <c r="AF224" i="2"/>
  <c r="AD224" i="2"/>
  <c r="AB224" i="2"/>
  <c r="Z224" i="2"/>
  <c r="X224" i="2"/>
  <c r="V224" i="2"/>
  <c r="T224" i="2"/>
  <c r="R224" i="2"/>
  <c r="P224" i="2"/>
  <c r="N224" i="2"/>
  <c r="L224" i="2"/>
  <c r="J224" i="2"/>
  <c r="AF223" i="2"/>
  <c r="AD223" i="2"/>
  <c r="AB223" i="2"/>
  <c r="Z223" i="2"/>
  <c r="X223" i="2"/>
  <c r="V223" i="2"/>
  <c r="T223" i="2"/>
  <c r="R223" i="2"/>
  <c r="P223" i="2"/>
  <c r="N223" i="2"/>
  <c r="L223" i="2"/>
  <c r="J223" i="2"/>
  <c r="AF222" i="2"/>
  <c r="AD222" i="2"/>
  <c r="AB222" i="2"/>
  <c r="Z222" i="2"/>
  <c r="X222" i="2"/>
  <c r="V222" i="2"/>
  <c r="T222" i="2"/>
  <c r="R222" i="2"/>
  <c r="P222" i="2"/>
  <c r="N222" i="2"/>
  <c r="L222" i="2"/>
  <c r="J222" i="2"/>
  <c r="AF221" i="2"/>
  <c r="AD221" i="2"/>
  <c r="AB221" i="2"/>
  <c r="Z221" i="2"/>
  <c r="X221" i="2"/>
  <c r="V221" i="2"/>
  <c r="T221" i="2"/>
  <c r="R221" i="2"/>
  <c r="P221" i="2"/>
  <c r="N221" i="2"/>
  <c r="L221" i="2"/>
  <c r="J221" i="2"/>
  <c r="AF220" i="2"/>
  <c r="AD220" i="2"/>
  <c r="AB220" i="2"/>
  <c r="Z220" i="2"/>
  <c r="X220" i="2"/>
  <c r="V220" i="2"/>
  <c r="T220" i="2"/>
  <c r="R220" i="2"/>
  <c r="P220" i="2"/>
  <c r="N220" i="2"/>
  <c r="L220" i="2"/>
  <c r="J220" i="2"/>
  <c r="AF219" i="2"/>
  <c r="AD219" i="2"/>
  <c r="AB219" i="2"/>
  <c r="Z219" i="2"/>
  <c r="X219" i="2"/>
  <c r="V219" i="2"/>
  <c r="T219" i="2"/>
  <c r="R219" i="2"/>
  <c r="P219" i="2"/>
  <c r="N219" i="2"/>
  <c r="L219" i="2"/>
  <c r="J219" i="2"/>
  <c r="AF218" i="2"/>
  <c r="AD218" i="2"/>
  <c r="AB218" i="2"/>
  <c r="Z218" i="2"/>
  <c r="X218" i="2"/>
  <c r="V218" i="2"/>
  <c r="T218" i="2"/>
  <c r="R218" i="2"/>
  <c r="P218" i="2"/>
  <c r="N218" i="2"/>
  <c r="L218" i="2"/>
  <c r="J218" i="2"/>
  <c r="AF217" i="2"/>
  <c r="AD217" i="2"/>
  <c r="AB217" i="2"/>
  <c r="Z217" i="2"/>
  <c r="X217" i="2"/>
  <c r="V217" i="2"/>
  <c r="T217" i="2"/>
  <c r="R217" i="2"/>
  <c r="P217" i="2"/>
  <c r="N217" i="2"/>
  <c r="L217" i="2"/>
  <c r="J217" i="2"/>
  <c r="AF216" i="2"/>
  <c r="AD216" i="2"/>
  <c r="AB216" i="2"/>
  <c r="Z216" i="2"/>
  <c r="X216" i="2"/>
  <c r="V216" i="2"/>
  <c r="T216" i="2"/>
  <c r="R216" i="2"/>
  <c r="P216" i="2"/>
  <c r="N216" i="2"/>
  <c r="L216" i="2"/>
  <c r="J216" i="2"/>
  <c r="AF215" i="2"/>
  <c r="AD215" i="2"/>
  <c r="AB215" i="2"/>
  <c r="Z215" i="2"/>
  <c r="X215" i="2"/>
  <c r="V215" i="2"/>
  <c r="T215" i="2"/>
  <c r="R215" i="2"/>
  <c r="P215" i="2"/>
  <c r="N215" i="2"/>
  <c r="L215" i="2"/>
  <c r="J215" i="2"/>
  <c r="AF214" i="2"/>
  <c r="AD214" i="2"/>
  <c r="AB214" i="2"/>
  <c r="Z214" i="2"/>
  <c r="X214" i="2"/>
  <c r="V214" i="2"/>
  <c r="T214" i="2"/>
  <c r="R214" i="2"/>
  <c r="P214" i="2"/>
  <c r="N214" i="2"/>
  <c r="L214" i="2"/>
  <c r="J214" i="2"/>
  <c r="AF213" i="2"/>
  <c r="AD213" i="2"/>
  <c r="AB213" i="2"/>
  <c r="Z213" i="2"/>
  <c r="X213" i="2"/>
  <c r="V213" i="2"/>
  <c r="T213" i="2"/>
  <c r="R213" i="2"/>
  <c r="P213" i="2"/>
  <c r="N213" i="2"/>
  <c r="L213" i="2"/>
  <c r="J213" i="2"/>
  <c r="AF212" i="2"/>
  <c r="AD212" i="2"/>
  <c r="AB212" i="2"/>
  <c r="Z212" i="2"/>
  <c r="X212" i="2"/>
  <c r="V212" i="2"/>
  <c r="T212" i="2"/>
  <c r="R212" i="2"/>
  <c r="P212" i="2"/>
  <c r="N212" i="2"/>
  <c r="L212" i="2"/>
  <c r="J212" i="2"/>
  <c r="AF211" i="2"/>
  <c r="AD211" i="2"/>
  <c r="AB211" i="2"/>
  <c r="Z211" i="2"/>
  <c r="X211" i="2"/>
  <c r="V211" i="2"/>
  <c r="T211" i="2"/>
  <c r="R211" i="2"/>
  <c r="P211" i="2"/>
  <c r="N211" i="2"/>
  <c r="L211" i="2"/>
  <c r="J211" i="2"/>
  <c r="AF210" i="2"/>
  <c r="AD210" i="2"/>
  <c r="AB210" i="2"/>
  <c r="Z210" i="2"/>
  <c r="X210" i="2"/>
  <c r="V210" i="2"/>
  <c r="T210" i="2"/>
  <c r="R210" i="2"/>
  <c r="P210" i="2"/>
  <c r="N210" i="2"/>
  <c r="L210" i="2"/>
  <c r="J210" i="2"/>
  <c r="AF209" i="2"/>
  <c r="AD209" i="2"/>
  <c r="AB209" i="2"/>
  <c r="Z209" i="2"/>
  <c r="X209" i="2"/>
  <c r="V209" i="2"/>
  <c r="T209" i="2"/>
  <c r="R209" i="2"/>
  <c r="P209" i="2"/>
  <c r="N209" i="2"/>
  <c r="L209" i="2"/>
  <c r="J209" i="2"/>
  <c r="AF208" i="2"/>
  <c r="AD208" i="2"/>
  <c r="AB208" i="2"/>
  <c r="Z208" i="2"/>
  <c r="X208" i="2"/>
  <c r="V208" i="2"/>
  <c r="T208" i="2"/>
  <c r="R208" i="2"/>
  <c r="P208" i="2"/>
  <c r="N208" i="2"/>
  <c r="L208" i="2"/>
  <c r="J208" i="2"/>
  <c r="AF207" i="2"/>
  <c r="AD207" i="2"/>
  <c r="AB207" i="2"/>
  <c r="Z207" i="2"/>
  <c r="X207" i="2"/>
  <c r="V207" i="2"/>
  <c r="T207" i="2"/>
  <c r="R207" i="2"/>
  <c r="P207" i="2"/>
  <c r="N207" i="2"/>
  <c r="L207" i="2"/>
  <c r="J207" i="2"/>
  <c r="AF206" i="2"/>
  <c r="AD206" i="2"/>
  <c r="AB206" i="2"/>
  <c r="Z206" i="2"/>
  <c r="X206" i="2"/>
  <c r="V206" i="2"/>
  <c r="T206" i="2"/>
  <c r="R206" i="2"/>
  <c r="P206" i="2"/>
  <c r="N206" i="2"/>
  <c r="L206" i="2"/>
  <c r="J206" i="2"/>
  <c r="AF205" i="2"/>
  <c r="AD205" i="2"/>
  <c r="AB205" i="2"/>
  <c r="Z205" i="2"/>
  <c r="X205" i="2"/>
  <c r="V205" i="2"/>
  <c r="T205" i="2"/>
  <c r="R205" i="2"/>
  <c r="P205" i="2"/>
  <c r="N205" i="2"/>
  <c r="L205" i="2"/>
  <c r="J205" i="2"/>
  <c r="AF204" i="2"/>
  <c r="AD204" i="2"/>
  <c r="AB204" i="2"/>
  <c r="Z204" i="2"/>
  <c r="X204" i="2"/>
  <c r="V204" i="2"/>
  <c r="T204" i="2"/>
  <c r="R204" i="2"/>
  <c r="P204" i="2"/>
  <c r="N204" i="2"/>
  <c r="L204" i="2"/>
  <c r="J204" i="2"/>
  <c r="AF203" i="2"/>
  <c r="AD203" i="2"/>
  <c r="AB203" i="2"/>
  <c r="Z203" i="2"/>
  <c r="X203" i="2"/>
  <c r="V203" i="2"/>
  <c r="T203" i="2"/>
  <c r="R203" i="2"/>
  <c r="P203" i="2"/>
  <c r="N203" i="2"/>
  <c r="L203" i="2"/>
  <c r="J203" i="2"/>
  <c r="AF202" i="2"/>
  <c r="AD202" i="2"/>
  <c r="AB202" i="2"/>
  <c r="Z202" i="2"/>
  <c r="X202" i="2"/>
  <c r="V202" i="2"/>
  <c r="T202" i="2"/>
  <c r="R202" i="2"/>
  <c r="P202" i="2"/>
  <c r="N202" i="2"/>
  <c r="L202" i="2"/>
  <c r="J202" i="2"/>
  <c r="AF201" i="2"/>
  <c r="AD201" i="2"/>
  <c r="AB201" i="2"/>
  <c r="Z201" i="2"/>
  <c r="X201" i="2"/>
  <c r="V201" i="2"/>
  <c r="T201" i="2"/>
  <c r="R201" i="2"/>
  <c r="P201" i="2"/>
  <c r="N201" i="2"/>
  <c r="L201" i="2"/>
  <c r="J201" i="2"/>
  <c r="AF200" i="2"/>
  <c r="AD200" i="2"/>
  <c r="AB200" i="2"/>
  <c r="Z200" i="2"/>
  <c r="X200" i="2"/>
  <c r="V200" i="2"/>
  <c r="T200" i="2"/>
  <c r="R200" i="2"/>
  <c r="P200" i="2"/>
  <c r="N200" i="2"/>
  <c r="L200" i="2"/>
  <c r="J200" i="2"/>
  <c r="AF199" i="2"/>
  <c r="AD199" i="2"/>
  <c r="AB199" i="2"/>
  <c r="Z199" i="2"/>
  <c r="X199" i="2"/>
  <c r="V199" i="2"/>
  <c r="T199" i="2"/>
  <c r="R199" i="2"/>
  <c r="P199" i="2"/>
  <c r="N199" i="2"/>
  <c r="L199" i="2"/>
  <c r="J199" i="2"/>
  <c r="AF198" i="2"/>
  <c r="AD198" i="2"/>
  <c r="AB198" i="2"/>
  <c r="Z198" i="2"/>
  <c r="X198" i="2"/>
  <c r="V198" i="2"/>
  <c r="T198" i="2"/>
  <c r="R198" i="2"/>
  <c r="P198" i="2"/>
  <c r="N198" i="2"/>
  <c r="L198" i="2"/>
  <c r="J198" i="2"/>
  <c r="AF197" i="2"/>
  <c r="AD197" i="2"/>
  <c r="AB197" i="2"/>
  <c r="Z197" i="2"/>
  <c r="X197" i="2"/>
  <c r="V197" i="2"/>
  <c r="T197" i="2"/>
  <c r="R197" i="2"/>
  <c r="P197" i="2"/>
  <c r="N197" i="2"/>
  <c r="L197" i="2"/>
  <c r="J197" i="2"/>
  <c r="AF196" i="2"/>
  <c r="AD196" i="2"/>
  <c r="AB196" i="2"/>
  <c r="Z196" i="2"/>
  <c r="X196" i="2"/>
  <c r="V196" i="2"/>
  <c r="T196" i="2"/>
  <c r="R196" i="2"/>
  <c r="P196" i="2"/>
  <c r="N196" i="2"/>
  <c r="L196" i="2"/>
  <c r="J196" i="2"/>
  <c r="AF195" i="2"/>
  <c r="AD195" i="2"/>
  <c r="AB195" i="2"/>
  <c r="Z195" i="2"/>
  <c r="X195" i="2"/>
  <c r="V195" i="2"/>
  <c r="T195" i="2"/>
  <c r="R195" i="2"/>
  <c r="P195" i="2"/>
  <c r="N195" i="2"/>
  <c r="L195" i="2"/>
  <c r="J195" i="2"/>
  <c r="AF194" i="2"/>
  <c r="AD194" i="2"/>
  <c r="AB194" i="2"/>
  <c r="Z194" i="2"/>
  <c r="X194" i="2"/>
  <c r="V194" i="2"/>
  <c r="T194" i="2"/>
  <c r="R194" i="2"/>
  <c r="P194" i="2"/>
  <c r="N194" i="2"/>
  <c r="L194" i="2"/>
  <c r="J194" i="2"/>
  <c r="AF193" i="2"/>
  <c r="AD193" i="2"/>
  <c r="AB193" i="2"/>
  <c r="Z193" i="2"/>
  <c r="X193" i="2"/>
  <c r="V193" i="2"/>
  <c r="T193" i="2"/>
  <c r="R193" i="2"/>
  <c r="P193" i="2"/>
  <c r="N193" i="2"/>
  <c r="L193" i="2"/>
  <c r="J193" i="2"/>
  <c r="AF192" i="2"/>
  <c r="AD192" i="2"/>
  <c r="AB192" i="2"/>
  <c r="Z192" i="2"/>
  <c r="X192" i="2"/>
  <c r="V192" i="2"/>
  <c r="T192" i="2"/>
  <c r="R192" i="2"/>
  <c r="P192" i="2"/>
  <c r="N192" i="2"/>
  <c r="L192" i="2"/>
  <c r="J192" i="2"/>
  <c r="AF191" i="2"/>
  <c r="AD191" i="2"/>
  <c r="AB191" i="2"/>
  <c r="Z191" i="2"/>
  <c r="X191" i="2"/>
  <c r="V191" i="2"/>
  <c r="T191" i="2"/>
  <c r="R191" i="2"/>
  <c r="P191" i="2"/>
  <c r="N191" i="2"/>
  <c r="L191" i="2"/>
  <c r="J191" i="2"/>
  <c r="AF190" i="2"/>
  <c r="AD190" i="2"/>
  <c r="AB190" i="2"/>
  <c r="Z190" i="2"/>
  <c r="X190" i="2"/>
  <c r="V190" i="2"/>
  <c r="T190" i="2"/>
  <c r="R190" i="2"/>
  <c r="P190" i="2"/>
  <c r="N190" i="2"/>
  <c r="L190" i="2"/>
  <c r="J190" i="2"/>
  <c r="AF189" i="2"/>
  <c r="AD189" i="2"/>
  <c r="AB189" i="2"/>
  <c r="Z189" i="2"/>
  <c r="X189" i="2"/>
  <c r="V189" i="2"/>
  <c r="T189" i="2"/>
  <c r="R189" i="2"/>
  <c r="P189" i="2"/>
  <c r="N189" i="2"/>
  <c r="L189" i="2"/>
  <c r="J189" i="2"/>
  <c r="AF188" i="2"/>
  <c r="AD188" i="2"/>
  <c r="AB188" i="2"/>
  <c r="Z188" i="2"/>
  <c r="X188" i="2"/>
  <c r="V188" i="2"/>
  <c r="T188" i="2"/>
  <c r="R188" i="2"/>
  <c r="P188" i="2"/>
  <c r="N188" i="2"/>
  <c r="L188" i="2"/>
  <c r="J188" i="2"/>
  <c r="AF187" i="2"/>
  <c r="AD187" i="2"/>
  <c r="AB187" i="2"/>
  <c r="Z187" i="2"/>
  <c r="X187" i="2"/>
  <c r="V187" i="2"/>
  <c r="T187" i="2"/>
  <c r="R187" i="2"/>
  <c r="P187" i="2"/>
  <c r="N187" i="2"/>
  <c r="L187" i="2"/>
  <c r="J187" i="2"/>
  <c r="AF186" i="2"/>
  <c r="AD186" i="2"/>
  <c r="AB186" i="2"/>
  <c r="Z186" i="2"/>
  <c r="X186" i="2"/>
  <c r="V186" i="2"/>
  <c r="T186" i="2"/>
  <c r="R186" i="2"/>
  <c r="P186" i="2"/>
  <c r="N186" i="2"/>
  <c r="L186" i="2"/>
  <c r="J186" i="2"/>
  <c r="AF185" i="2"/>
  <c r="AD185" i="2"/>
  <c r="AB185" i="2"/>
  <c r="Z185" i="2"/>
  <c r="X185" i="2"/>
  <c r="V185" i="2"/>
  <c r="T185" i="2"/>
  <c r="R185" i="2"/>
  <c r="P185" i="2"/>
  <c r="N185" i="2"/>
  <c r="L185" i="2"/>
  <c r="J185" i="2"/>
  <c r="AF184" i="2"/>
  <c r="AD184" i="2"/>
  <c r="AB184" i="2"/>
  <c r="Z184" i="2"/>
  <c r="X184" i="2"/>
  <c r="V184" i="2"/>
  <c r="T184" i="2"/>
  <c r="R184" i="2"/>
  <c r="P184" i="2"/>
  <c r="N184" i="2"/>
  <c r="L184" i="2"/>
  <c r="J184" i="2"/>
  <c r="AF183" i="2"/>
  <c r="AD183" i="2"/>
  <c r="AB183" i="2"/>
  <c r="Z183" i="2"/>
  <c r="X183" i="2"/>
  <c r="V183" i="2"/>
  <c r="T183" i="2"/>
  <c r="R183" i="2"/>
  <c r="P183" i="2"/>
  <c r="N183" i="2"/>
  <c r="L183" i="2"/>
  <c r="J183" i="2"/>
  <c r="AF182" i="2"/>
  <c r="AD182" i="2"/>
  <c r="AB182" i="2"/>
  <c r="Z182" i="2"/>
  <c r="X182" i="2"/>
  <c r="V182" i="2"/>
  <c r="T182" i="2"/>
  <c r="R182" i="2"/>
  <c r="P182" i="2"/>
  <c r="N182" i="2"/>
  <c r="L182" i="2"/>
  <c r="J182" i="2"/>
  <c r="AF181" i="2"/>
  <c r="AD181" i="2"/>
  <c r="AB181" i="2"/>
  <c r="Z181" i="2"/>
  <c r="X181" i="2"/>
  <c r="V181" i="2"/>
  <c r="T181" i="2"/>
  <c r="R181" i="2"/>
  <c r="P181" i="2"/>
  <c r="N181" i="2"/>
  <c r="L181" i="2"/>
  <c r="J181" i="2"/>
  <c r="AF180" i="2"/>
  <c r="AD180" i="2"/>
  <c r="AB180" i="2"/>
  <c r="Z180" i="2"/>
  <c r="X180" i="2"/>
  <c r="V180" i="2"/>
  <c r="T180" i="2"/>
  <c r="R180" i="2"/>
  <c r="P180" i="2"/>
  <c r="N180" i="2"/>
  <c r="L180" i="2"/>
  <c r="J180" i="2"/>
  <c r="AF179" i="2"/>
  <c r="AD179" i="2"/>
  <c r="AB179" i="2"/>
  <c r="Z179" i="2"/>
  <c r="X179" i="2"/>
  <c r="V179" i="2"/>
  <c r="T179" i="2"/>
  <c r="R179" i="2"/>
  <c r="P179" i="2"/>
  <c r="N179" i="2"/>
  <c r="L179" i="2"/>
  <c r="J179" i="2"/>
  <c r="AF178" i="2"/>
  <c r="AD178" i="2"/>
  <c r="AB178" i="2"/>
  <c r="Z178" i="2"/>
  <c r="X178" i="2"/>
  <c r="V178" i="2"/>
  <c r="T178" i="2"/>
  <c r="R178" i="2"/>
  <c r="P178" i="2"/>
  <c r="N178" i="2"/>
  <c r="L178" i="2"/>
  <c r="J178" i="2"/>
  <c r="AF177" i="2"/>
  <c r="AD177" i="2"/>
  <c r="AB177" i="2"/>
  <c r="Z177" i="2"/>
  <c r="X177" i="2"/>
  <c r="V177" i="2"/>
  <c r="T177" i="2"/>
  <c r="R177" i="2"/>
  <c r="P177" i="2"/>
  <c r="N177" i="2"/>
  <c r="L177" i="2"/>
  <c r="J177" i="2"/>
  <c r="AF176" i="2"/>
  <c r="AD176" i="2"/>
  <c r="AB176" i="2"/>
  <c r="Z176" i="2"/>
  <c r="X176" i="2"/>
  <c r="V176" i="2"/>
  <c r="T176" i="2"/>
  <c r="R176" i="2"/>
  <c r="P176" i="2"/>
  <c r="N176" i="2"/>
  <c r="L176" i="2"/>
  <c r="J176" i="2"/>
  <c r="AF175" i="2"/>
  <c r="AD175" i="2"/>
  <c r="AB175" i="2"/>
  <c r="Z175" i="2"/>
  <c r="X175" i="2"/>
  <c r="V175" i="2"/>
  <c r="T175" i="2"/>
  <c r="R175" i="2"/>
  <c r="P175" i="2"/>
  <c r="N175" i="2"/>
  <c r="L175" i="2"/>
  <c r="J175" i="2"/>
  <c r="AF174" i="2"/>
  <c r="AD174" i="2"/>
  <c r="AB174" i="2"/>
  <c r="Z174" i="2"/>
  <c r="X174" i="2"/>
  <c r="V174" i="2"/>
  <c r="T174" i="2"/>
  <c r="R174" i="2"/>
  <c r="P174" i="2"/>
  <c r="N174" i="2"/>
  <c r="L174" i="2"/>
  <c r="J174" i="2"/>
  <c r="AF173" i="2"/>
  <c r="AD173" i="2"/>
  <c r="AB173" i="2"/>
  <c r="Z173" i="2"/>
  <c r="X173" i="2"/>
  <c r="V173" i="2"/>
  <c r="T173" i="2"/>
  <c r="R173" i="2"/>
  <c r="P173" i="2"/>
  <c r="N173" i="2"/>
  <c r="L173" i="2"/>
  <c r="J173" i="2"/>
  <c r="AF172" i="2"/>
  <c r="AD172" i="2"/>
  <c r="AB172" i="2"/>
  <c r="Z172" i="2"/>
  <c r="X172" i="2"/>
  <c r="V172" i="2"/>
  <c r="T172" i="2"/>
  <c r="R172" i="2"/>
  <c r="P172" i="2"/>
  <c r="N172" i="2"/>
  <c r="L172" i="2"/>
  <c r="J172" i="2"/>
  <c r="AF171" i="2"/>
  <c r="AD171" i="2"/>
  <c r="AB171" i="2"/>
  <c r="Z171" i="2"/>
  <c r="X171" i="2"/>
  <c r="V171" i="2"/>
  <c r="T171" i="2"/>
  <c r="R171" i="2"/>
  <c r="P171" i="2"/>
  <c r="N171" i="2"/>
  <c r="L171" i="2"/>
  <c r="J171" i="2"/>
  <c r="AF170" i="2"/>
  <c r="AD170" i="2"/>
  <c r="AB170" i="2"/>
  <c r="Z170" i="2"/>
  <c r="X170" i="2"/>
  <c r="V170" i="2"/>
  <c r="T170" i="2"/>
  <c r="R170" i="2"/>
  <c r="P170" i="2"/>
  <c r="N170" i="2"/>
  <c r="L170" i="2"/>
  <c r="J170" i="2"/>
  <c r="AF169" i="2"/>
  <c r="AD169" i="2"/>
  <c r="AB169" i="2"/>
  <c r="Z169" i="2"/>
  <c r="X169" i="2"/>
  <c r="V169" i="2"/>
  <c r="T169" i="2"/>
  <c r="R169" i="2"/>
  <c r="P169" i="2"/>
  <c r="N169" i="2"/>
  <c r="L169" i="2"/>
  <c r="J169" i="2"/>
  <c r="AF168" i="2"/>
  <c r="AD168" i="2"/>
  <c r="AB168" i="2"/>
  <c r="Z168" i="2"/>
  <c r="X168" i="2"/>
  <c r="V168" i="2"/>
  <c r="T168" i="2"/>
  <c r="R168" i="2"/>
  <c r="P168" i="2"/>
  <c r="N168" i="2"/>
  <c r="L168" i="2"/>
  <c r="J168" i="2"/>
  <c r="AF167" i="2"/>
  <c r="AD167" i="2"/>
  <c r="AB167" i="2"/>
  <c r="Z167" i="2"/>
  <c r="X167" i="2"/>
  <c r="V167" i="2"/>
  <c r="T167" i="2"/>
  <c r="R167" i="2"/>
  <c r="P167" i="2"/>
  <c r="N167" i="2"/>
  <c r="L167" i="2"/>
  <c r="J167" i="2"/>
  <c r="AF166" i="2"/>
  <c r="AD166" i="2"/>
  <c r="AB166" i="2"/>
  <c r="Z166" i="2"/>
  <c r="X166" i="2"/>
  <c r="V166" i="2"/>
  <c r="T166" i="2"/>
  <c r="R166" i="2"/>
  <c r="P166" i="2"/>
  <c r="N166" i="2"/>
  <c r="L166" i="2"/>
  <c r="J166" i="2"/>
  <c r="AF165" i="2"/>
  <c r="AD165" i="2"/>
  <c r="AB165" i="2"/>
  <c r="Z165" i="2"/>
  <c r="X165" i="2"/>
  <c r="V165" i="2"/>
  <c r="T165" i="2"/>
  <c r="R165" i="2"/>
  <c r="P165" i="2"/>
  <c r="N165" i="2"/>
  <c r="L165" i="2"/>
  <c r="J165" i="2"/>
  <c r="AF164" i="2"/>
  <c r="AD164" i="2"/>
  <c r="AB164" i="2"/>
  <c r="Z164" i="2"/>
  <c r="X164" i="2"/>
  <c r="V164" i="2"/>
  <c r="T164" i="2"/>
  <c r="R164" i="2"/>
  <c r="P164" i="2"/>
  <c r="N164" i="2"/>
  <c r="L164" i="2"/>
  <c r="J164" i="2"/>
  <c r="AF163" i="2"/>
  <c r="AD163" i="2"/>
  <c r="AB163" i="2"/>
  <c r="Z163" i="2"/>
  <c r="X163" i="2"/>
  <c r="V163" i="2"/>
  <c r="T163" i="2"/>
  <c r="R163" i="2"/>
  <c r="P163" i="2"/>
  <c r="N163" i="2"/>
  <c r="L163" i="2"/>
  <c r="J163" i="2"/>
  <c r="AF162" i="2"/>
  <c r="AD162" i="2"/>
  <c r="AB162" i="2"/>
  <c r="Z162" i="2"/>
  <c r="X162" i="2"/>
  <c r="V162" i="2"/>
  <c r="T162" i="2"/>
  <c r="R162" i="2"/>
  <c r="P162" i="2"/>
  <c r="N162" i="2"/>
  <c r="L162" i="2"/>
  <c r="J162" i="2"/>
  <c r="AF161" i="2"/>
  <c r="AD161" i="2"/>
  <c r="AB161" i="2"/>
  <c r="Z161" i="2"/>
  <c r="X161" i="2"/>
  <c r="V161" i="2"/>
  <c r="T161" i="2"/>
  <c r="R161" i="2"/>
  <c r="P161" i="2"/>
  <c r="N161" i="2"/>
  <c r="L161" i="2"/>
  <c r="J161" i="2"/>
  <c r="AF160" i="2"/>
  <c r="AD160" i="2"/>
  <c r="AB160" i="2"/>
  <c r="Z160" i="2"/>
  <c r="X160" i="2"/>
  <c r="V160" i="2"/>
  <c r="T160" i="2"/>
  <c r="R160" i="2"/>
  <c r="P160" i="2"/>
  <c r="N160" i="2"/>
  <c r="L160" i="2"/>
  <c r="J160" i="2"/>
  <c r="AF159" i="2"/>
  <c r="AD159" i="2"/>
  <c r="AB159" i="2"/>
  <c r="Z159" i="2"/>
  <c r="X159" i="2"/>
  <c r="V159" i="2"/>
  <c r="T159" i="2"/>
  <c r="R159" i="2"/>
  <c r="P159" i="2"/>
  <c r="N159" i="2"/>
  <c r="L159" i="2"/>
  <c r="J159" i="2"/>
  <c r="AF158" i="2"/>
  <c r="AD158" i="2"/>
  <c r="AB158" i="2"/>
  <c r="Z158" i="2"/>
  <c r="X158" i="2"/>
  <c r="V158" i="2"/>
  <c r="T158" i="2"/>
  <c r="R158" i="2"/>
  <c r="P158" i="2"/>
  <c r="N158" i="2"/>
  <c r="L158" i="2"/>
  <c r="J158" i="2"/>
  <c r="AF157" i="2"/>
  <c r="AD157" i="2"/>
  <c r="AB157" i="2"/>
  <c r="Z157" i="2"/>
  <c r="X157" i="2"/>
  <c r="V157" i="2"/>
  <c r="T157" i="2"/>
  <c r="R157" i="2"/>
  <c r="P157" i="2"/>
  <c r="N157" i="2"/>
  <c r="L157" i="2"/>
  <c r="J157" i="2"/>
  <c r="AF156" i="2"/>
  <c r="AD156" i="2"/>
  <c r="AB156" i="2"/>
  <c r="Z156" i="2"/>
  <c r="X156" i="2"/>
  <c r="V156" i="2"/>
  <c r="T156" i="2"/>
  <c r="R156" i="2"/>
  <c r="P156" i="2"/>
  <c r="N156" i="2"/>
  <c r="L156" i="2"/>
  <c r="J156" i="2"/>
  <c r="AF155" i="2"/>
  <c r="AD155" i="2"/>
  <c r="AB155" i="2"/>
  <c r="Z155" i="2"/>
  <c r="X155" i="2"/>
  <c r="V155" i="2"/>
  <c r="T155" i="2"/>
  <c r="R155" i="2"/>
  <c r="P155" i="2"/>
  <c r="N155" i="2"/>
  <c r="L155" i="2"/>
  <c r="J155" i="2"/>
  <c r="AF154" i="2"/>
  <c r="AD154" i="2"/>
  <c r="AB154" i="2"/>
  <c r="Z154" i="2"/>
  <c r="X154" i="2"/>
  <c r="V154" i="2"/>
  <c r="T154" i="2"/>
  <c r="R154" i="2"/>
  <c r="P154" i="2"/>
  <c r="N154" i="2"/>
  <c r="L154" i="2"/>
  <c r="J154" i="2"/>
  <c r="AF153" i="2"/>
  <c r="AD153" i="2"/>
  <c r="AB153" i="2"/>
  <c r="Z153" i="2"/>
  <c r="X153" i="2"/>
  <c r="V153" i="2"/>
  <c r="T153" i="2"/>
  <c r="R153" i="2"/>
  <c r="P153" i="2"/>
  <c r="N153" i="2"/>
  <c r="L153" i="2"/>
  <c r="J153" i="2"/>
  <c r="AF152" i="2"/>
  <c r="AD152" i="2"/>
  <c r="AB152" i="2"/>
  <c r="Z152" i="2"/>
  <c r="X152" i="2"/>
  <c r="V152" i="2"/>
  <c r="T152" i="2"/>
  <c r="R152" i="2"/>
  <c r="P152" i="2"/>
  <c r="N152" i="2"/>
  <c r="L152" i="2"/>
  <c r="J152" i="2"/>
  <c r="AF151" i="2"/>
  <c r="AD151" i="2"/>
  <c r="AB151" i="2"/>
  <c r="Z151" i="2"/>
  <c r="X151" i="2"/>
  <c r="V151" i="2"/>
  <c r="T151" i="2"/>
  <c r="R151" i="2"/>
  <c r="P151" i="2"/>
  <c r="N151" i="2"/>
  <c r="L151" i="2"/>
  <c r="J151" i="2"/>
  <c r="AF150" i="2"/>
  <c r="AD150" i="2"/>
  <c r="AB150" i="2"/>
  <c r="Z150" i="2"/>
  <c r="X150" i="2"/>
  <c r="V150" i="2"/>
  <c r="T150" i="2"/>
  <c r="R150" i="2"/>
  <c r="P150" i="2"/>
  <c r="N150" i="2"/>
  <c r="L150" i="2"/>
  <c r="J150" i="2"/>
  <c r="AF149" i="2"/>
  <c r="AD149" i="2"/>
  <c r="AB149" i="2"/>
  <c r="Z149" i="2"/>
  <c r="X149" i="2"/>
  <c r="V149" i="2"/>
  <c r="T149" i="2"/>
  <c r="R149" i="2"/>
  <c r="P149" i="2"/>
  <c r="N149" i="2"/>
  <c r="L149" i="2"/>
  <c r="J149" i="2"/>
  <c r="AF148" i="2"/>
  <c r="AD148" i="2"/>
  <c r="AB148" i="2"/>
  <c r="Z148" i="2"/>
  <c r="X148" i="2"/>
  <c r="V148" i="2"/>
  <c r="T148" i="2"/>
  <c r="R148" i="2"/>
  <c r="P148" i="2"/>
  <c r="N148" i="2"/>
  <c r="L148" i="2"/>
  <c r="J148" i="2"/>
  <c r="AF147" i="2"/>
  <c r="AD147" i="2"/>
  <c r="AB147" i="2"/>
  <c r="Z147" i="2"/>
  <c r="X147" i="2"/>
  <c r="V147" i="2"/>
  <c r="T147" i="2"/>
  <c r="R147" i="2"/>
  <c r="P147" i="2"/>
  <c r="N147" i="2"/>
  <c r="L147" i="2"/>
  <c r="J147" i="2"/>
  <c r="AF146" i="2"/>
  <c r="AD146" i="2"/>
  <c r="AB146" i="2"/>
  <c r="Z146" i="2"/>
  <c r="X146" i="2"/>
  <c r="V146" i="2"/>
  <c r="T146" i="2"/>
  <c r="R146" i="2"/>
  <c r="P146" i="2"/>
  <c r="N146" i="2"/>
  <c r="L146" i="2"/>
  <c r="J146" i="2"/>
  <c r="AF145" i="2"/>
  <c r="AD145" i="2"/>
  <c r="AB145" i="2"/>
  <c r="Z145" i="2"/>
  <c r="X145" i="2"/>
  <c r="V145" i="2"/>
  <c r="T145" i="2"/>
  <c r="R145" i="2"/>
  <c r="P145" i="2"/>
  <c r="N145" i="2"/>
  <c r="L145" i="2"/>
  <c r="J145" i="2"/>
  <c r="AF144" i="2"/>
  <c r="AD144" i="2"/>
  <c r="AB144" i="2"/>
  <c r="Z144" i="2"/>
  <c r="X144" i="2"/>
  <c r="V144" i="2"/>
  <c r="T144" i="2"/>
  <c r="R144" i="2"/>
  <c r="P144" i="2"/>
  <c r="N144" i="2"/>
  <c r="L144" i="2"/>
  <c r="J144" i="2"/>
  <c r="AF143" i="2"/>
  <c r="AD143" i="2"/>
  <c r="AB143" i="2"/>
  <c r="Z143" i="2"/>
  <c r="X143" i="2"/>
  <c r="V143" i="2"/>
  <c r="T143" i="2"/>
  <c r="R143" i="2"/>
  <c r="P143" i="2"/>
  <c r="N143" i="2"/>
  <c r="L143" i="2"/>
  <c r="J143" i="2"/>
  <c r="AF142" i="2"/>
  <c r="AD142" i="2"/>
  <c r="AB142" i="2"/>
  <c r="Z142" i="2"/>
  <c r="X142" i="2"/>
  <c r="V142" i="2"/>
  <c r="T142" i="2"/>
  <c r="R142" i="2"/>
  <c r="P142" i="2"/>
  <c r="N142" i="2"/>
  <c r="L142" i="2"/>
  <c r="J142" i="2"/>
  <c r="AF141" i="2"/>
  <c r="AD141" i="2"/>
  <c r="AB141" i="2"/>
  <c r="Z141" i="2"/>
  <c r="X141" i="2"/>
  <c r="V141" i="2"/>
  <c r="T141" i="2"/>
  <c r="R141" i="2"/>
  <c r="P141" i="2"/>
  <c r="N141" i="2"/>
  <c r="L141" i="2"/>
  <c r="J141" i="2"/>
  <c r="AF140" i="2"/>
  <c r="AD140" i="2"/>
  <c r="AB140" i="2"/>
  <c r="Z140" i="2"/>
  <c r="X140" i="2"/>
  <c r="V140" i="2"/>
  <c r="T140" i="2"/>
  <c r="R140" i="2"/>
  <c r="P140" i="2"/>
  <c r="N140" i="2"/>
  <c r="L140" i="2"/>
  <c r="J140" i="2"/>
  <c r="AF139" i="2"/>
  <c r="AD139" i="2"/>
  <c r="AB139" i="2"/>
  <c r="Z139" i="2"/>
  <c r="X139" i="2"/>
  <c r="V139" i="2"/>
  <c r="T139" i="2"/>
  <c r="R139" i="2"/>
  <c r="P139" i="2"/>
  <c r="N139" i="2"/>
  <c r="L139" i="2"/>
  <c r="J139" i="2"/>
  <c r="AF138" i="2"/>
  <c r="AD138" i="2"/>
  <c r="AB138" i="2"/>
  <c r="Z138" i="2"/>
  <c r="X138" i="2"/>
  <c r="V138" i="2"/>
  <c r="T138" i="2"/>
  <c r="R138" i="2"/>
  <c r="P138" i="2"/>
  <c r="N138" i="2"/>
  <c r="L138" i="2"/>
  <c r="J138" i="2"/>
  <c r="AF137" i="2"/>
  <c r="AD137" i="2"/>
  <c r="AB137" i="2"/>
  <c r="Z137" i="2"/>
  <c r="X137" i="2"/>
  <c r="V137" i="2"/>
  <c r="T137" i="2"/>
  <c r="R137" i="2"/>
  <c r="P137" i="2"/>
  <c r="N137" i="2"/>
  <c r="L137" i="2"/>
  <c r="J137" i="2"/>
  <c r="AF136" i="2"/>
  <c r="AD136" i="2"/>
  <c r="AB136" i="2"/>
  <c r="Z136" i="2"/>
  <c r="X136" i="2"/>
  <c r="V136" i="2"/>
  <c r="T136" i="2"/>
  <c r="R136" i="2"/>
  <c r="P136" i="2"/>
  <c r="N136" i="2"/>
  <c r="L136" i="2"/>
  <c r="J136" i="2"/>
  <c r="AF135" i="2"/>
  <c r="AD135" i="2"/>
  <c r="AB135" i="2"/>
  <c r="Z135" i="2"/>
  <c r="X135" i="2"/>
  <c r="V135" i="2"/>
  <c r="T135" i="2"/>
  <c r="R135" i="2"/>
  <c r="P135" i="2"/>
  <c r="N135" i="2"/>
  <c r="L135" i="2"/>
  <c r="J135" i="2"/>
  <c r="AF134" i="2"/>
  <c r="AD134" i="2"/>
  <c r="AB134" i="2"/>
  <c r="Z134" i="2"/>
  <c r="X134" i="2"/>
  <c r="V134" i="2"/>
  <c r="T134" i="2"/>
  <c r="R134" i="2"/>
  <c r="P134" i="2"/>
  <c r="N134" i="2"/>
  <c r="L134" i="2"/>
  <c r="J134" i="2"/>
  <c r="AF133" i="2"/>
  <c r="AD133" i="2"/>
  <c r="AB133" i="2"/>
  <c r="Z133" i="2"/>
  <c r="X133" i="2"/>
  <c r="V133" i="2"/>
  <c r="T133" i="2"/>
  <c r="R133" i="2"/>
  <c r="P133" i="2"/>
  <c r="N133" i="2"/>
  <c r="L133" i="2"/>
  <c r="J133" i="2"/>
  <c r="AF132" i="2"/>
  <c r="AD132" i="2"/>
  <c r="AB132" i="2"/>
  <c r="Z132" i="2"/>
  <c r="X132" i="2"/>
  <c r="V132" i="2"/>
  <c r="T132" i="2"/>
  <c r="R132" i="2"/>
  <c r="P132" i="2"/>
  <c r="N132" i="2"/>
  <c r="L132" i="2"/>
  <c r="J132" i="2"/>
  <c r="AF131" i="2"/>
  <c r="AD131" i="2"/>
  <c r="AB131" i="2"/>
  <c r="Z131" i="2"/>
  <c r="X131" i="2"/>
  <c r="V131" i="2"/>
  <c r="T131" i="2"/>
  <c r="R131" i="2"/>
  <c r="P131" i="2"/>
  <c r="N131" i="2"/>
  <c r="L131" i="2"/>
  <c r="J131" i="2"/>
  <c r="AF130" i="2"/>
  <c r="AD130" i="2"/>
  <c r="AB130" i="2"/>
  <c r="Z130" i="2"/>
  <c r="X130" i="2"/>
  <c r="V130" i="2"/>
  <c r="T130" i="2"/>
  <c r="R130" i="2"/>
  <c r="P130" i="2"/>
  <c r="N130" i="2"/>
  <c r="L130" i="2"/>
  <c r="J130" i="2"/>
  <c r="AF129" i="2"/>
  <c r="AD129" i="2"/>
  <c r="AB129" i="2"/>
  <c r="Z129" i="2"/>
  <c r="X129" i="2"/>
  <c r="V129" i="2"/>
  <c r="T129" i="2"/>
  <c r="R129" i="2"/>
  <c r="P129" i="2"/>
  <c r="N129" i="2"/>
  <c r="L129" i="2"/>
  <c r="J129" i="2"/>
  <c r="AF128" i="2"/>
  <c r="AD128" i="2"/>
  <c r="AB128" i="2"/>
  <c r="Z128" i="2"/>
  <c r="X128" i="2"/>
  <c r="V128" i="2"/>
  <c r="T128" i="2"/>
  <c r="R128" i="2"/>
  <c r="P128" i="2"/>
  <c r="N128" i="2"/>
  <c r="L128" i="2"/>
  <c r="J128" i="2"/>
  <c r="AF127" i="2"/>
  <c r="AD127" i="2"/>
  <c r="AB127" i="2"/>
  <c r="Z127" i="2"/>
  <c r="X127" i="2"/>
  <c r="V127" i="2"/>
  <c r="T127" i="2"/>
  <c r="R127" i="2"/>
  <c r="P127" i="2"/>
  <c r="N127" i="2"/>
  <c r="L127" i="2"/>
  <c r="J127" i="2"/>
  <c r="AF126" i="2"/>
  <c r="AD126" i="2"/>
  <c r="AB126" i="2"/>
  <c r="Z126" i="2"/>
  <c r="X126" i="2"/>
  <c r="V126" i="2"/>
  <c r="T126" i="2"/>
  <c r="R126" i="2"/>
  <c r="P126" i="2"/>
  <c r="N126" i="2"/>
  <c r="L126" i="2"/>
  <c r="J126" i="2"/>
  <c r="AF125" i="2"/>
  <c r="AD125" i="2"/>
  <c r="AB125" i="2"/>
  <c r="Z125" i="2"/>
  <c r="X125" i="2"/>
  <c r="V125" i="2"/>
  <c r="T125" i="2"/>
  <c r="R125" i="2"/>
  <c r="P125" i="2"/>
  <c r="N125" i="2"/>
  <c r="L125" i="2"/>
  <c r="J125" i="2"/>
  <c r="AF124" i="2"/>
  <c r="AD124" i="2"/>
  <c r="AB124" i="2"/>
  <c r="Z124" i="2"/>
  <c r="X124" i="2"/>
  <c r="V124" i="2"/>
  <c r="T124" i="2"/>
  <c r="R124" i="2"/>
  <c r="P124" i="2"/>
  <c r="N124" i="2"/>
  <c r="L124" i="2"/>
  <c r="J124" i="2"/>
  <c r="AF123" i="2"/>
  <c r="AD123" i="2"/>
  <c r="AB123" i="2"/>
  <c r="Z123" i="2"/>
  <c r="X123" i="2"/>
  <c r="V123" i="2"/>
  <c r="T123" i="2"/>
  <c r="R123" i="2"/>
  <c r="P123" i="2"/>
  <c r="N123" i="2"/>
  <c r="L123" i="2"/>
  <c r="J123" i="2"/>
  <c r="AF122" i="2"/>
  <c r="AD122" i="2"/>
  <c r="AB122" i="2"/>
  <c r="Z122" i="2"/>
  <c r="X122" i="2"/>
  <c r="V122" i="2"/>
  <c r="T122" i="2"/>
  <c r="R122" i="2"/>
  <c r="P122" i="2"/>
  <c r="N122" i="2"/>
  <c r="L122" i="2"/>
  <c r="J122" i="2"/>
  <c r="AF121" i="2"/>
  <c r="AD121" i="2"/>
  <c r="AB121" i="2"/>
  <c r="Z121" i="2"/>
  <c r="X121" i="2"/>
  <c r="V121" i="2"/>
  <c r="T121" i="2"/>
  <c r="R121" i="2"/>
  <c r="P121" i="2"/>
  <c r="N121" i="2"/>
  <c r="L121" i="2"/>
  <c r="J121" i="2"/>
  <c r="AF120" i="2"/>
  <c r="AD120" i="2"/>
  <c r="AB120" i="2"/>
  <c r="Z120" i="2"/>
  <c r="X120" i="2"/>
  <c r="V120" i="2"/>
  <c r="T120" i="2"/>
  <c r="R120" i="2"/>
  <c r="P120" i="2"/>
  <c r="N120" i="2"/>
  <c r="L120" i="2"/>
  <c r="J120" i="2"/>
  <c r="AF119" i="2"/>
  <c r="AD119" i="2"/>
  <c r="AB119" i="2"/>
  <c r="Z119" i="2"/>
  <c r="X119" i="2"/>
  <c r="V119" i="2"/>
  <c r="T119" i="2"/>
  <c r="R119" i="2"/>
  <c r="P119" i="2"/>
  <c r="N119" i="2"/>
  <c r="L119" i="2"/>
  <c r="J119" i="2"/>
  <c r="AF118" i="2"/>
  <c r="AD118" i="2"/>
  <c r="AB118" i="2"/>
  <c r="Z118" i="2"/>
  <c r="X118" i="2"/>
  <c r="V118" i="2"/>
  <c r="T118" i="2"/>
  <c r="R118" i="2"/>
  <c r="P118" i="2"/>
  <c r="N118" i="2"/>
  <c r="L118" i="2"/>
  <c r="J118" i="2"/>
  <c r="AF117" i="2"/>
  <c r="AD117" i="2"/>
  <c r="AB117" i="2"/>
  <c r="Z117" i="2"/>
  <c r="X117" i="2"/>
  <c r="V117" i="2"/>
  <c r="T117" i="2"/>
  <c r="R117" i="2"/>
  <c r="P117" i="2"/>
  <c r="N117" i="2"/>
  <c r="L117" i="2"/>
  <c r="J117" i="2"/>
  <c r="AF116" i="2"/>
  <c r="AD116" i="2"/>
  <c r="AB116" i="2"/>
  <c r="Z116" i="2"/>
  <c r="X116" i="2"/>
  <c r="V116" i="2"/>
  <c r="T116" i="2"/>
  <c r="R116" i="2"/>
  <c r="P116" i="2"/>
  <c r="N116" i="2"/>
  <c r="L116" i="2"/>
  <c r="J116" i="2"/>
  <c r="AF115" i="2"/>
  <c r="AD115" i="2"/>
  <c r="AB115" i="2"/>
  <c r="Z115" i="2"/>
  <c r="X115" i="2"/>
  <c r="V115" i="2"/>
  <c r="T115" i="2"/>
  <c r="R115" i="2"/>
  <c r="P115" i="2"/>
  <c r="N115" i="2"/>
  <c r="L115" i="2"/>
  <c r="J115" i="2"/>
  <c r="AF114" i="2"/>
  <c r="AD114" i="2"/>
  <c r="AB114" i="2"/>
  <c r="Z114" i="2"/>
  <c r="X114" i="2"/>
  <c r="V114" i="2"/>
  <c r="T114" i="2"/>
  <c r="R114" i="2"/>
  <c r="P114" i="2"/>
  <c r="N114" i="2"/>
  <c r="L114" i="2"/>
  <c r="J114" i="2"/>
  <c r="AF113" i="2"/>
  <c r="AD113" i="2"/>
  <c r="AB113" i="2"/>
  <c r="Z113" i="2"/>
  <c r="X113" i="2"/>
  <c r="V113" i="2"/>
  <c r="T113" i="2"/>
  <c r="R113" i="2"/>
  <c r="P113" i="2"/>
  <c r="N113" i="2"/>
  <c r="L113" i="2"/>
  <c r="J113" i="2"/>
  <c r="AF112" i="2"/>
  <c r="AD112" i="2"/>
  <c r="AB112" i="2"/>
  <c r="Z112" i="2"/>
  <c r="X112" i="2"/>
  <c r="V112" i="2"/>
  <c r="T112" i="2"/>
  <c r="R112" i="2"/>
  <c r="P112" i="2"/>
  <c r="N112" i="2"/>
  <c r="L112" i="2"/>
  <c r="J112" i="2"/>
  <c r="AF111" i="2"/>
  <c r="AD111" i="2"/>
  <c r="AB111" i="2"/>
  <c r="Z111" i="2"/>
  <c r="X111" i="2"/>
  <c r="V111" i="2"/>
  <c r="T111" i="2"/>
  <c r="R111" i="2"/>
  <c r="P111" i="2"/>
  <c r="N111" i="2"/>
  <c r="L111" i="2"/>
  <c r="J111" i="2"/>
  <c r="AF110" i="2"/>
  <c r="AD110" i="2"/>
  <c r="AB110" i="2"/>
  <c r="Z110" i="2"/>
  <c r="X110" i="2"/>
  <c r="V110" i="2"/>
  <c r="T110" i="2"/>
  <c r="R110" i="2"/>
  <c r="P110" i="2"/>
  <c r="N110" i="2"/>
  <c r="L110" i="2"/>
  <c r="J110" i="2"/>
  <c r="AF109" i="2"/>
  <c r="AD109" i="2"/>
  <c r="AB109" i="2"/>
  <c r="Z109" i="2"/>
  <c r="X109" i="2"/>
  <c r="V109" i="2"/>
  <c r="T109" i="2"/>
  <c r="R109" i="2"/>
  <c r="P109" i="2"/>
  <c r="N109" i="2"/>
  <c r="L109" i="2"/>
  <c r="J109" i="2"/>
  <c r="AF108" i="2"/>
  <c r="AD108" i="2"/>
  <c r="AB108" i="2"/>
  <c r="Z108" i="2"/>
  <c r="X108" i="2"/>
  <c r="V108" i="2"/>
  <c r="T108" i="2"/>
  <c r="R108" i="2"/>
  <c r="P108" i="2"/>
  <c r="N108" i="2"/>
  <c r="L108" i="2"/>
  <c r="J108" i="2"/>
  <c r="AF107" i="2"/>
  <c r="AD107" i="2"/>
  <c r="AB107" i="2"/>
  <c r="Z107" i="2"/>
  <c r="X107" i="2"/>
  <c r="V107" i="2"/>
  <c r="T107" i="2"/>
  <c r="R107" i="2"/>
  <c r="P107" i="2"/>
  <c r="N107" i="2"/>
  <c r="L107" i="2"/>
  <c r="J107" i="2"/>
  <c r="AF106" i="2"/>
  <c r="AD106" i="2"/>
  <c r="AB106" i="2"/>
  <c r="Z106" i="2"/>
  <c r="X106" i="2"/>
  <c r="V106" i="2"/>
  <c r="T106" i="2"/>
  <c r="R106" i="2"/>
  <c r="P106" i="2"/>
  <c r="N106" i="2"/>
  <c r="L106" i="2"/>
  <c r="J106" i="2"/>
  <c r="AF105" i="2"/>
  <c r="AD105" i="2"/>
  <c r="AB105" i="2"/>
  <c r="Z105" i="2"/>
  <c r="X105" i="2"/>
  <c r="V105" i="2"/>
  <c r="T105" i="2"/>
  <c r="R105" i="2"/>
  <c r="P105" i="2"/>
  <c r="N105" i="2"/>
  <c r="L105" i="2"/>
  <c r="J105" i="2"/>
  <c r="AF104" i="2"/>
  <c r="AD104" i="2"/>
  <c r="AB104" i="2"/>
  <c r="Z104" i="2"/>
  <c r="X104" i="2"/>
  <c r="V104" i="2"/>
  <c r="T104" i="2"/>
  <c r="R104" i="2"/>
  <c r="P104" i="2"/>
  <c r="N104" i="2"/>
  <c r="L104" i="2"/>
  <c r="J104" i="2"/>
  <c r="AF103" i="2"/>
  <c r="AD103" i="2"/>
  <c r="AB103" i="2"/>
  <c r="Z103" i="2"/>
  <c r="X103" i="2"/>
  <c r="V103" i="2"/>
  <c r="T103" i="2"/>
  <c r="R103" i="2"/>
  <c r="P103" i="2"/>
  <c r="N103" i="2"/>
  <c r="L103" i="2"/>
  <c r="J103" i="2"/>
  <c r="AF102" i="2"/>
  <c r="AD102" i="2"/>
  <c r="AB102" i="2"/>
  <c r="Z102" i="2"/>
  <c r="X102" i="2"/>
  <c r="V102" i="2"/>
  <c r="T102" i="2"/>
  <c r="R102" i="2"/>
  <c r="P102" i="2"/>
  <c r="N102" i="2"/>
  <c r="L102" i="2"/>
  <c r="J102" i="2"/>
  <c r="AF101" i="2"/>
  <c r="AD101" i="2"/>
  <c r="AB101" i="2"/>
  <c r="Z101" i="2"/>
  <c r="X101" i="2"/>
  <c r="V101" i="2"/>
  <c r="T101" i="2"/>
  <c r="R101" i="2"/>
  <c r="P101" i="2"/>
  <c r="N101" i="2"/>
  <c r="L101" i="2"/>
  <c r="J101" i="2"/>
  <c r="AF100" i="2"/>
  <c r="AD100" i="2"/>
  <c r="AB100" i="2"/>
  <c r="Z100" i="2"/>
  <c r="X100" i="2"/>
  <c r="V100" i="2"/>
  <c r="T100" i="2"/>
  <c r="R100" i="2"/>
  <c r="P100" i="2"/>
  <c r="N100" i="2"/>
  <c r="L100" i="2"/>
  <c r="J100" i="2"/>
  <c r="AF99" i="2"/>
  <c r="AD99" i="2"/>
  <c r="AB99" i="2"/>
  <c r="Z99" i="2"/>
  <c r="X99" i="2"/>
  <c r="V99" i="2"/>
  <c r="T99" i="2"/>
  <c r="R99" i="2"/>
  <c r="P99" i="2"/>
  <c r="N99" i="2"/>
  <c r="L99" i="2"/>
  <c r="J99" i="2"/>
  <c r="AF98" i="2"/>
  <c r="AD98" i="2"/>
  <c r="AB98" i="2"/>
  <c r="Z98" i="2"/>
  <c r="X98" i="2"/>
  <c r="V98" i="2"/>
  <c r="T98" i="2"/>
  <c r="R98" i="2"/>
  <c r="P98" i="2"/>
  <c r="N98" i="2"/>
  <c r="L98" i="2"/>
  <c r="J98" i="2"/>
  <c r="AF97" i="2"/>
  <c r="AD97" i="2"/>
  <c r="AB97" i="2"/>
  <c r="Z97" i="2"/>
  <c r="X97" i="2"/>
  <c r="V97" i="2"/>
  <c r="T97" i="2"/>
  <c r="R97" i="2"/>
  <c r="P97" i="2"/>
  <c r="N97" i="2"/>
  <c r="L97" i="2"/>
  <c r="J97" i="2"/>
  <c r="AF96" i="2"/>
  <c r="AD96" i="2"/>
  <c r="AB96" i="2"/>
  <c r="Z96" i="2"/>
  <c r="X96" i="2"/>
  <c r="V96" i="2"/>
  <c r="T96" i="2"/>
  <c r="R96" i="2"/>
  <c r="P96" i="2"/>
  <c r="N96" i="2"/>
  <c r="L96" i="2"/>
  <c r="J96" i="2"/>
  <c r="AF95" i="2"/>
  <c r="AD95" i="2"/>
  <c r="AB95" i="2"/>
  <c r="Z95" i="2"/>
  <c r="X95" i="2"/>
  <c r="V95" i="2"/>
  <c r="T95" i="2"/>
  <c r="R95" i="2"/>
  <c r="P95" i="2"/>
  <c r="N95" i="2"/>
  <c r="L95" i="2"/>
  <c r="J95" i="2"/>
  <c r="AF94" i="2"/>
  <c r="AD94" i="2"/>
  <c r="AB94" i="2"/>
  <c r="Z94" i="2"/>
  <c r="X94" i="2"/>
  <c r="V94" i="2"/>
  <c r="T94" i="2"/>
  <c r="R94" i="2"/>
  <c r="P94" i="2"/>
  <c r="N94" i="2"/>
  <c r="L94" i="2"/>
  <c r="J94" i="2"/>
  <c r="AF93" i="2"/>
  <c r="AD93" i="2"/>
  <c r="AB93" i="2"/>
  <c r="Z93" i="2"/>
  <c r="X93" i="2"/>
  <c r="V93" i="2"/>
  <c r="T93" i="2"/>
  <c r="R93" i="2"/>
  <c r="P93" i="2"/>
  <c r="N93" i="2"/>
  <c r="L93" i="2"/>
  <c r="J93" i="2"/>
  <c r="AF92" i="2"/>
  <c r="AD92" i="2"/>
  <c r="AB92" i="2"/>
  <c r="Z92" i="2"/>
  <c r="X92" i="2"/>
  <c r="V92" i="2"/>
  <c r="T92" i="2"/>
  <c r="R92" i="2"/>
  <c r="P92" i="2"/>
  <c r="N92" i="2"/>
  <c r="L92" i="2"/>
  <c r="J92" i="2"/>
  <c r="AF91" i="2"/>
  <c r="AD91" i="2"/>
  <c r="AB91" i="2"/>
  <c r="Z91" i="2"/>
  <c r="X91" i="2"/>
  <c r="V91" i="2"/>
  <c r="T91" i="2"/>
  <c r="R91" i="2"/>
  <c r="P91" i="2"/>
  <c r="N91" i="2"/>
  <c r="L91" i="2"/>
  <c r="J91" i="2"/>
  <c r="AF90" i="2"/>
  <c r="AD90" i="2"/>
  <c r="AB90" i="2"/>
  <c r="Z90" i="2"/>
  <c r="X90" i="2"/>
  <c r="V90" i="2"/>
  <c r="T90" i="2"/>
  <c r="R90" i="2"/>
  <c r="P90" i="2"/>
  <c r="N90" i="2"/>
  <c r="L90" i="2"/>
  <c r="J90" i="2"/>
  <c r="AF89" i="2"/>
  <c r="AD89" i="2"/>
  <c r="AB89" i="2"/>
  <c r="Z89" i="2"/>
  <c r="X89" i="2"/>
  <c r="V89" i="2"/>
  <c r="T89" i="2"/>
  <c r="R89" i="2"/>
  <c r="P89" i="2"/>
  <c r="N89" i="2"/>
  <c r="L89" i="2"/>
  <c r="J89" i="2"/>
  <c r="AF88" i="2"/>
  <c r="AD88" i="2"/>
  <c r="AB88" i="2"/>
  <c r="Z88" i="2"/>
  <c r="X88" i="2"/>
  <c r="V88" i="2"/>
  <c r="T88" i="2"/>
  <c r="R88" i="2"/>
  <c r="P88" i="2"/>
  <c r="N88" i="2"/>
  <c r="L88" i="2"/>
  <c r="J88" i="2"/>
  <c r="AF87" i="2"/>
  <c r="AD87" i="2"/>
  <c r="AB87" i="2"/>
  <c r="Z87" i="2"/>
  <c r="X87" i="2"/>
  <c r="V87" i="2"/>
  <c r="T87" i="2"/>
  <c r="R87" i="2"/>
  <c r="P87" i="2"/>
  <c r="N87" i="2"/>
  <c r="L87" i="2"/>
  <c r="J87" i="2"/>
  <c r="AF86" i="2"/>
  <c r="AD86" i="2"/>
  <c r="AB86" i="2"/>
  <c r="Z86" i="2"/>
  <c r="X86" i="2"/>
  <c r="V86" i="2"/>
  <c r="T86" i="2"/>
  <c r="R86" i="2"/>
  <c r="P86" i="2"/>
  <c r="N86" i="2"/>
  <c r="L86" i="2"/>
  <c r="J86" i="2"/>
  <c r="AF85" i="2"/>
  <c r="AD85" i="2"/>
  <c r="AB85" i="2"/>
  <c r="Z85" i="2"/>
  <c r="X85" i="2"/>
  <c r="V85" i="2"/>
  <c r="T85" i="2"/>
  <c r="R85" i="2"/>
  <c r="P85" i="2"/>
  <c r="N85" i="2"/>
  <c r="L85" i="2"/>
  <c r="J85" i="2"/>
  <c r="AF84" i="2"/>
  <c r="AD84" i="2"/>
  <c r="AB84" i="2"/>
  <c r="Z84" i="2"/>
  <c r="X84" i="2"/>
  <c r="V84" i="2"/>
  <c r="T84" i="2"/>
  <c r="R84" i="2"/>
  <c r="P84" i="2"/>
  <c r="N84" i="2"/>
  <c r="L84" i="2"/>
  <c r="J84" i="2"/>
  <c r="AF83" i="2"/>
  <c r="AD83" i="2"/>
  <c r="AB83" i="2"/>
  <c r="Z83" i="2"/>
  <c r="X83" i="2"/>
  <c r="V83" i="2"/>
  <c r="T83" i="2"/>
  <c r="R83" i="2"/>
  <c r="P83" i="2"/>
  <c r="N83" i="2"/>
  <c r="L83" i="2"/>
  <c r="J83" i="2"/>
  <c r="AF82" i="2"/>
  <c r="AD82" i="2"/>
  <c r="AB82" i="2"/>
  <c r="Z82" i="2"/>
  <c r="X82" i="2"/>
  <c r="V82" i="2"/>
  <c r="T82" i="2"/>
  <c r="R82" i="2"/>
  <c r="P82" i="2"/>
  <c r="N82" i="2"/>
  <c r="L82" i="2"/>
  <c r="J82" i="2"/>
  <c r="AF81" i="2"/>
  <c r="AD81" i="2"/>
  <c r="AB81" i="2"/>
  <c r="Z81" i="2"/>
  <c r="X81" i="2"/>
  <c r="V81" i="2"/>
  <c r="T81" i="2"/>
  <c r="R81" i="2"/>
  <c r="P81" i="2"/>
  <c r="N81" i="2"/>
  <c r="L81" i="2"/>
  <c r="J81" i="2"/>
  <c r="AF80" i="2"/>
  <c r="AD80" i="2"/>
  <c r="AB80" i="2"/>
  <c r="Z80" i="2"/>
  <c r="X80" i="2"/>
  <c r="V80" i="2"/>
  <c r="T80" i="2"/>
  <c r="R80" i="2"/>
  <c r="P80" i="2"/>
  <c r="N80" i="2"/>
  <c r="L80" i="2"/>
  <c r="J80" i="2"/>
  <c r="AF79" i="2"/>
  <c r="AD79" i="2"/>
  <c r="AB79" i="2"/>
  <c r="Z79" i="2"/>
  <c r="X79" i="2"/>
  <c r="V79" i="2"/>
  <c r="T79" i="2"/>
  <c r="R79" i="2"/>
  <c r="P79" i="2"/>
  <c r="N79" i="2"/>
  <c r="L79" i="2"/>
  <c r="J79" i="2"/>
  <c r="AF78" i="2"/>
  <c r="AD78" i="2"/>
  <c r="AB78" i="2"/>
  <c r="Z78" i="2"/>
  <c r="X78" i="2"/>
  <c r="V78" i="2"/>
  <c r="T78" i="2"/>
  <c r="R78" i="2"/>
  <c r="P78" i="2"/>
  <c r="N78" i="2"/>
  <c r="L78" i="2"/>
  <c r="J78" i="2"/>
  <c r="AF77" i="2"/>
  <c r="AD77" i="2"/>
  <c r="AB77" i="2"/>
  <c r="Z77" i="2"/>
  <c r="X77" i="2"/>
  <c r="V77" i="2"/>
  <c r="T77" i="2"/>
  <c r="R77" i="2"/>
  <c r="P77" i="2"/>
  <c r="N77" i="2"/>
  <c r="L77" i="2"/>
  <c r="J77" i="2"/>
  <c r="AF76" i="2"/>
  <c r="AD76" i="2"/>
  <c r="AB76" i="2"/>
  <c r="Z76" i="2"/>
  <c r="X76" i="2"/>
  <c r="V76" i="2"/>
  <c r="T76" i="2"/>
  <c r="R76" i="2"/>
  <c r="P76" i="2"/>
  <c r="N76" i="2"/>
  <c r="L76" i="2"/>
  <c r="J76" i="2"/>
  <c r="AF75" i="2"/>
  <c r="AD75" i="2"/>
  <c r="AB75" i="2"/>
  <c r="Z75" i="2"/>
  <c r="X75" i="2"/>
  <c r="V75" i="2"/>
  <c r="T75" i="2"/>
  <c r="R75" i="2"/>
  <c r="P75" i="2"/>
  <c r="N75" i="2"/>
  <c r="L75" i="2"/>
  <c r="J75" i="2"/>
  <c r="AF74" i="2"/>
  <c r="AD74" i="2"/>
  <c r="AB74" i="2"/>
  <c r="Z74" i="2"/>
  <c r="X74" i="2"/>
  <c r="V74" i="2"/>
  <c r="T74" i="2"/>
  <c r="R74" i="2"/>
  <c r="P74" i="2"/>
  <c r="N74" i="2"/>
  <c r="L74" i="2"/>
  <c r="J74" i="2"/>
  <c r="AF73" i="2"/>
  <c r="AD73" i="2"/>
  <c r="AB73" i="2"/>
  <c r="Z73" i="2"/>
  <c r="X73" i="2"/>
  <c r="V73" i="2"/>
  <c r="T73" i="2"/>
  <c r="R73" i="2"/>
  <c r="P73" i="2"/>
  <c r="N73" i="2"/>
  <c r="L73" i="2"/>
  <c r="J73" i="2"/>
  <c r="AF72" i="2"/>
  <c r="AD72" i="2"/>
  <c r="AB72" i="2"/>
  <c r="Z72" i="2"/>
  <c r="X72" i="2"/>
  <c r="V72" i="2"/>
  <c r="T72" i="2"/>
  <c r="R72" i="2"/>
  <c r="P72" i="2"/>
  <c r="N72" i="2"/>
  <c r="L72" i="2"/>
  <c r="J72" i="2"/>
  <c r="AF71" i="2"/>
  <c r="AD71" i="2"/>
  <c r="AB71" i="2"/>
  <c r="Z71" i="2"/>
  <c r="X71" i="2"/>
  <c r="V71" i="2"/>
  <c r="T71" i="2"/>
  <c r="R71" i="2"/>
  <c r="P71" i="2"/>
  <c r="N71" i="2"/>
  <c r="L71" i="2"/>
  <c r="J71" i="2"/>
  <c r="AF70" i="2"/>
  <c r="AD70" i="2"/>
  <c r="AB70" i="2"/>
  <c r="Z70" i="2"/>
  <c r="X70" i="2"/>
  <c r="V70" i="2"/>
  <c r="T70" i="2"/>
  <c r="R70" i="2"/>
  <c r="P70" i="2"/>
  <c r="N70" i="2"/>
  <c r="L70" i="2"/>
  <c r="J70" i="2"/>
  <c r="AF69" i="2"/>
  <c r="AD69" i="2"/>
  <c r="AB69" i="2"/>
  <c r="Z69" i="2"/>
  <c r="X69" i="2"/>
  <c r="V69" i="2"/>
  <c r="T69" i="2"/>
  <c r="R69" i="2"/>
  <c r="P69" i="2"/>
  <c r="N69" i="2"/>
  <c r="L69" i="2"/>
  <c r="J69" i="2"/>
  <c r="AF68" i="2"/>
  <c r="AD68" i="2"/>
  <c r="AB68" i="2"/>
  <c r="Z68" i="2"/>
  <c r="X68" i="2"/>
  <c r="V68" i="2"/>
  <c r="T68" i="2"/>
  <c r="R68" i="2"/>
  <c r="P68" i="2"/>
  <c r="N68" i="2"/>
  <c r="L68" i="2"/>
  <c r="J68" i="2"/>
  <c r="AF67" i="2"/>
  <c r="AD67" i="2"/>
  <c r="AB67" i="2"/>
  <c r="Z67" i="2"/>
  <c r="X67" i="2"/>
  <c r="V67" i="2"/>
  <c r="T67" i="2"/>
  <c r="R67" i="2"/>
  <c r="P67" i="2"/>
  <c r="N67" i="2"/>
  <c r="L67" i="2"/>
  <c r="J67" i="2"/>
  <c r="AF66" i="2"/>
  <c r="AD66" i="2"/>
  <c r="AB66" i="2"/>
  <c r="Z66" i="2"/>
  <c r="X66" i="2"/>
  <c r="V66" i="2"/>
  <c r="T66" i="2"/>
  <c r="R66" i="2"/>
  <c r="P66" i="2"/>
  <c r="N66" i="2"/>
  <c r="L66" i="2"/>
  <c r="J66" i="2"/>
  <c r="AF65" i="2"/>
  <c r="AD65" i="2"/>
  <c r="AB65" i="2"/>
  <c r="Z65" i="2"/>
  <c r="X65" i="2"/>
  <c r="V65" i="2"/>
  <c r="T65" i="2"/>
  <c r="R65" i="2"/>
  <c r="P65" i="2"/>
  <c r="N65" i="2"/>
  <c r="L65" i="2"/>
  <c r="J65" i="2"/>
  <c r="AF64" i="2"/>
  <c r="AD64" i="2"/>
  <c r="AB64" i="2"/>
  <c r="Z64" i="2"/>
  <c r="X64" i="2"/>
  <c r="V64" i="2"/>
  <c r="T64" i="2"/>
  <c r="R64" i="2"/>
  <c r="P64" i="2"/>
  <c r="N64" i="2"/>
  <c r="L64" i="2"/>
  <c r="J64" i="2"/>
  <c r="AF63" i="2"/>
  <c r="AD63" i="2"/>
  <c r="AB63" i="2"/>
  <c r="Z63" i="2"/>
  <c r="X63" i="2"/>
  <c r="V63" i="2"/>
  <c r="T63" i="2"/>
  <c r="R63" i="2"/>
  <c r="P63" i="2"/>
  <c r="N63" i="2"/>
  <c r="L63" i="2"/>
  <c r="J63" i="2"/>
  <c r="AF62" i="2"/>
  <c r="AD62" i="2"/>
  <c r="AB62" i="2"/>
  <c r="Z62" i="2"/>
  <c r="X62" i="2"/>
  <c r="V62" i="2"/>
  <c r="T62" i="2"/>
  <c r="R62" i="2"/>
  <c r="P62" i="2"/>
  <c r="N62" i="2"/>
  <c r="L62" i="2"/>
  <c r="J62" i="2"/>
  <c r="AF61" i="2"/>
  <c r="AD61" i="2"/>
  <c r="AB61" i="2"/>
  <c r="Z61" i="2"/>
  <c r="X61" i="2"/>
  <c r="V61" i="2"/>
  <c r="T61" i="2"/>
  <c r="R61" i="2"/>
  <c r="P61" i="2"/>
  <c r="N61" i="2"/>
  <c r="L61" i="2"/>
  <c r="J61" i="2"/>
  <c r="AF60" i="2"/>
  <c r="AD60" i="2"/>
  <c r="AB60" i="2"/>
  <c r="Z60" i="2"/>
  <c r="X60" i="2"/>
  <c r="V60" i="2"/>
  <c r="T60" i="2"/>
  <c r="R60" i="2"/>
  <c r="P60" i="2"/>
  <c r="N60" i="2"/>
  <c r="L60" i="2"/>
  <c r="J60" i="2"/>
  <c r="AF59" i="2"/>
  <c r="AD59" i="2"/>
  <c r="AB59" i="2"/>
  <c r="Z59" i="2"/>
  <c r="X59" i="2"/>
  <c r="V59" i="2"/>
  <c r="T59" i="2"/>
  <c r="R59" i="2"/>
  <c r="P59" i="2"/>
  <c r="N59" i="2"/>
  <c r="L59" i="2"/>
  <c r="J59" i="2"/>
  <c r="AF58" i="2"/>
  <c r="AD58" i="2"/>
  <c r="AB58" i="2"/>
  <c r="Z58" i="2"/>
  <c r="X58" i="2"/>
  <c r="V58" i="2"/>
  <c r="T58" i="2"/>
  <c r="R58" i="2"/>
  <c r="P58" i="2"/>
  <c r="N58" i="2"/>
  <c r="L58" i="2"/>
  <c r="J58" i="2"/>
  <c r="AF57" i="2"/>
  <c r="AD57" i="2"/>
  <c r="AB57" i="2"/>
  <c r="Z57" i="2"/>
  <c r="X57" i="2"/>
  <c r="V57" i="2"/>
  <c r="T57" i="2"/>
  <c r="R57" i="2"/>
  <c r="P57" i="2"/>
  <c r="N57" i="2"/>
  <c r="L57" i="2"/>
  <c r="J57" i="2"/>
  <c r="AF56" i="2"/>
  <c r="AD56" i="2"/>
  <c r="AB56" i="2"/>
  <c r="Z56" i="2"/>
  <c r="X56" i="2"/>
  <c r="V56" i="2"/>
  <c r="T56" i="2"/>
  <c r="R56" i="2"/>
  <c r="P56" i="2"/>
  <c r="N56" i="2"/>
  <c r="L56" i="2"/>
  <c r="J56" i="2"/>
  <c r="AF55" i="2"/>
  <c r="AD55" i="2"/>
  <c r="AB55" i="2"/>
  <c r="Z55" i="2"/>
  <c r="X55" i="2"/>
  <c r="V55" i="2"/>
  <c r="T55" i="2"/>
  <c r="R55" i="2"/>
  <c r="P55" i="2"/>
  <c r="N55" i="2"/>
  <c r="L55" i="2"/>
  <c r="J55" i="2"/>
  <c r="AF54" i="2"/>
  <c r="AD54" i="2"/>
  <c r="AB54" i="2"/>
  <c r="Z54" i="2"/>
  <c r="X54" i="2"/>
  <c r="V54" i="2"/>
  <c r="T54" i="2"/>
  <c r="R54" i="2"/>
  <c r="P54" i="2"/>
  <c r="N54" i="2"/>
  <c r="L54" i="2"/>
  <c r="J54" i="2"/>
  <c r="AF53" i="2"/>
  <c r="AD53" i="2"/>
  <c r="AB53" i="2"/>
  <c r="Z53" i="2"/>
  <c r="X53" i="2"/>
  <c r="V53" i="2"/>
  <c r="T53" i="2"/>
  <c r="R53" i="2"/>
  <c r="P53" i="2"/>
  <c r="N53" i="2"/>
  <c r="L53" i="2"/>
  <c r="J53" i="2"/>
  <c r="AF52" i="2"/>
  <c r="AD52" i="2"/>
  <c r="AB52" i="2"/>
  <c r="Z52" i="2"/>
  <c r="X52" i="2"/>
  <c r="V52" i="2"/>
  <c r="T52" i="2"/>
  <c r="R52" i="2"/>
  <c r="P52" i="2"/>
  <c r="N52" i="2"/>
  <c r="L52" i="2"/>
  <c r="J52" i="2"/>
  <c r="AF51" i="2"/>
  <c r="AD51" i="2"/>
  <c r="AB51" i="2"/>
  <c r="Z51" i="2"/>
  <c r="X51" i="2"/>
  <c r="V51" i="2"/>
  <c r="T51" i="2"/>
  <c r="R51" i="2"/>
  <c r="P51" i="2"/>
  <c r="N51" i="2"/>
  <c r="L51" i="2"/>
  <c r="J51" i="2"/>
  <c r="AF50" i="2"/>
  <c r="AD50" i="2"/>
  <c r="AB50" i="2"/>
  <c r="Z50" i="2"/>
  <c r="X50" i="2"/>
  <c r="V50" i="2"/>
  <c r="T50" i="2"/>
  <c r="R50" i="2"/>
  <c r="P50" i="2"/>
  <c r="N50" i="2"/>
  <c r="L50" i="2"/>
  <c r="J50" i="2"/>
  <c r="AF49" i="2"/>
  <c r="AD49" i="2"/>
  <c r="AB49" i="2"/>
  <c r="Z49" i="2"/>
  <c r="X49" i="2"/>
  <c r="V49" i="2"/>
  <c r="T49" i="2"/>
  <c r="R49" i="2"/>
  <c r="P49" i="2"/>
  <c r="N49" i="2"/>
  <c r="L49" i="2"/>
  <c r="J49" i="2"/>
  <c r="AF48" i="2"/>
  <c r="AD48" i="2"/>
  <c r="AB48" i="2"/>
  <c r="Z48" i="2"/>
  <c r="X48" i="2"/>
  <c r="V48" i="2"/>
  <c r="T48" i="2"/>
  <c r="R48" i="2"/>
  <c r="P48" i="2"/>
  <c r="N48" i="2"/>
  <c r="L48" i="2"/>
  <c r="J48" i="2"/>
  <c r="AF47" i="2"/>
  <c r="AD47" i="2"/>
  <c r="AB47" i="2"/>
  <c r="Z47" i="2"/>
  <c r="X47" i="2"/>
  <c r="V47" i="2"/>
  <c r="T47" i="2"/>
  <c r="R47" i="2"/>
  <c r="P47" i="2"/>
  <c r="N47" i="2"/>
  <c r="L47" i="2"/>
  <c r="J47" i="2"/>
  <c r="AF46" i="2"/>
  <c r="AD46" i="2"/>
  <c r="AB46" i="2"/>
  <c r="Z46" i="2"/>
  <c r="X46" i="2"/>
  <c r="V46" i="2"/>
  <c r="T46" i="2"/>
  <c r="R46" i="2"/>
  <c r="P46" i="2"/>
  <c r="N46" i="2"/>
  <c r="L46" i="2"/>
  <c r="J46" i="2"/>
  <c r="AF45" i="2"/>
  <c r="AD45" i="2"/>
  <c r="AB45" i="2"/>
  <c r="Z45" i="2"/>
  <c r="X45" i="2"/>
  <c r="V45" i="2"/>
  <c r="T45" i="2"/>
  <c r="R45" i="2"/>
  <c r="P45" i="2"/>
  <c r="N45" i="2"/>
  <c r="L45" i="2"/>
  <c r="J45" i="2"/>
  <c r="AF44" i="2"/>
  <c r="AD44" i="2"/>
  <c r="AB44" i="2"/>
  <c r="Z44" i="2"/>
  <c r="X44" i="2"/>
  <c r="V44" i="2"/>
  <c r="T44" i="2"/>
  <c r="R44" i="2"/>
  <c r="P44" i="2"/>
  <c r="N44" i="2"/>
  <c r="L44" i="2"/>
  <c r="J44" i="2"/>
  <c r="AF43" i="2"/>
  <c r="AD43" i="2"/>
  <c r="AB43" i="2"/>
  <c r="Z43" i="2"/>
  <c r="X43" i="2"/>
  <c r="V43" i="2"/>
  <c r="T43" i="2"/>
  <c r="R43" i="2"/>
  <c r="P43" i="2"/>
  <c r="N43" i="2"/>
  <c r="L43" i="2"/>
  <c r="J43" i="2"/>
  <c r="AF42" i="2"/>
  <c r="AD42" i="2"/>
  <c r="AB42" i="2"/>
  <c r="Z42" i="2"/>
  <c r="X42" i="2"/>
  <c r="V42" i="2"/>
  <c r="T42" i="2"/>
  <c r="R42" i="2"/>
  <c r="P42" i="2"/>
  <c r="N42" i="2"/>
  <c r="L42" i="2"/>
  <c r="J42" i="2"/>
  <c r="AF41" i="2"/>
  <c r="AD41" i="2"/>
  <c r="AB41" i="2"/>
  <c r="Z41" i="2"/>
  <c r="X41" i="2"/>
  <c r="V41" i="2"/>
  <c r="T41" i="2"/>
  <c r="R41" i="2"/>
  <c r="P41" i="2"/>
  <c r="N41" i="2"/>
  <c r="L41" i="2"/>
  <c r="J41" i="2"/>
  <c r="AF40" i="2"/>
  <c r="AD40" i="2"/>
  <c r="AB40" i="2"/>
  <c r="Z40" i="2"/>
  <c r="X40" i="2"/>
  <c r="V40" i="2"/>
  <c r="T40" i="2"/>
  <c r="R40" i="2"/>
  <c r="P40" i="2"/>
  <c r="N40" i="2"/>
  <c r="L40" i="2"/>
  <c r="J40" i="2"/>
  <c r="AF39" i="2"/>
  <c r="AD39" i="2"/>
  <c r="AB39" i="2"/>
  <c r="Z39" i="2"/>
  <c r="X39" i="2"/>
  <c r="V39" i="2"/>
  <c r="T39" i="2"/>
  <c r="R39" i="2"/>
  <c r="P39" i="2"/>
  <c r="N39" i="2"/>
  <c r="L39" i="2"/>
  <c r="J39" i="2"/>
  <c r="AF38" i="2"/>
  <c r="AD38" i="2"/>
  <c r="AB38" i="2"/>
  <c r="Z38" i="2"/>
  <c r="X38" i="2"/>
  <c r="V38" i="2"/>
  <c r="T38" i="2"/>
  <c r="R38" i="2"/>
  <c r="P38" i="2"/>
  <c r="N38" i="2"/>
  <c r="L38" i="2"/>
  <c r="J38" i="2"/>
  <c r="AF37" i="2"/>
  <c r="AD37" i="2"/>
  <c r="AB37" i="2"/>
  <c r="Z37" i="2"/>
  <c r="X37" i="2"/>
  <c r="V37" i="2"/>
  <c r="T37" i="2"/>
  <c r="R37" i="2"/>
  <c r="P37" i="2"/>
  <c r="N37" i="2"/>
  <c r="L37" i="2"/>
  <c r="J37" i="2"/>
  <c r="AF36" i="2"/>
  <c r="AD36" i="2"/>
  <c r="AB36" i="2"/>
  <c r="Z36" i="2"/>
  <c r="X36" i="2"/>
  <c r="V36" i="2"/>
  <c r="T36" i="2"/>
  <c r="R36" i="2"/>
  <c r="P36" i="2"/>
  <c r="N36" i="2"/>
  <c r="L36" i="2"/>
  <c r="J36" i="2"/>
  <c r="AF35" i="2"/>
  <c r="AD35" i="2"/>
  <c r="AB35" i="2"/>
  <c r="Z35" i="2"/>
  <c r="X35" i="2"/>
  <c r="V35" i="2"/>
  <c r="T35" i="2"/>
  <c r="R35" i="2"/>
  <c r="P35" i="2"/>
  <c r="N35" i="2"/>
  <c r="L35" i="2"/>
  <c r="J35" i="2"/>
  <c r="AF34" i="2"/>
  <c r="AD34" i="2"/>
  <c r="AB34" i="2"/>
  <c r="Z34" i="2"/>
  <c r="X34" i="2"/>
  <c r="V34" i="2"/>
  <c r="T34" i="2"/>
  <c r="R34" i="2"/>
  <c r="P34" i="2"/>
  <c r="N34" i="2"/>
  <c r="L34" i="2"/>
  <c r="J34" i="2"/>
  <c r="AF33" i="2"/>
  <c r="AD33" i="2"/>
  <c r="AB33" i="2"/>
  <c r="Z33" i="2"/>
  <c r="X33" i="2"/>
  <c r="V33" i="2"/>
  <c r="T33" i="2"/>
  <c r="R33" i="2"/>
  <c r="P33" i="2"/>
  <c r="N33" i="2"/>
  <c r="L33" i="2"/>
  <c r="J33" i="2"/>
  <c r="AF32" i="2"/>
  <c r="AD32" i="2"/>
  <c r="AB32" i="2"/>
  <c r="Z32" i="2"/>
  <c r="X32" i="2"/>
  <c r="V32" i="2"/>
  <c r="T32" i="2"/>
  <c r="R32" i="2"/>
  <c r="P32" i="2"/>
  <c r="N32" i="2"/>
  <c r="L32" i="2"/>
  <c r="J32" i="2"/>
  <c r="AF31" i="2"/>
  <c r="AD31" i="2"/>
  <c r="AB31" i="2"/>
  <c r="Z31" i="2"/>
  <c r="X31" i="2"/>
  <c r="V31" i="2"/>
  <c r="T31" i="2"/>
  <c r="R31" i="2"/>
  <c r="P31" i="2"/>
  <c r="N31" i="2"/>
  <c r="L31" i="2"/>
  <c r="J31" i="2"/>
  <c r="AF30" i="2"/>
  <c r="AD30" i="2"/>
  <c r="AB30" i="2"/>
  <c r="Z30" i="2"/>
  <c r="X30" i="2"/>
  <c r="V30" i="2"/>
  <c r="T30" i="2"/>
  <c r="R30" i="2"/>
  <c r="P30" i="2"/>
  <c r="N30" i="2"/>
  <c r="L30" i="2"/>
  <c r="J30" i="2"/>
  <c r="AF29" i="2"/>
  <c r="AD29" i="2"/>
  <c r="AB29" i="2"/>
  <c r="Z29" i="2"/>
  <c r="X29" i="2"/>
  <c r="V29" i="2"/>
  <c r="T29" i="2"/>
  <c r="R29" i="2"/>
  <c r="P29" i="2"/>
  <c r="N29" i="2"/>
  <c r="L29" i="2"/>
  <c r="J29" i="2"/>
  <c r="AF28" i="2"/>
  <c r="AD28" i="2"/>
  <c r="AB28" i="2"/>
  <c r="Z28" i="2"/>
  <c r="X28" i="2"/>
  <c r="V28" i="2"/>
  <c r="T28" i="2"/>
  <c r="R28" i="2"/>
  <c r="P28" i="2"/>
  <c r="N28" i="2"/>
  <c r="L28" i="2"/>
  <c r="J28" i="2"/>
  <c r="AF27" i="2"/>
  <c r="AD27" i="2"/>
  <c r="AB27" i="2"/>
  <c r="Z27" i="2"/>
  <c r="X27" i="2"/>
  <c r="V27" i="2"/>
  <c r="T27" i="2"/>
  <c r="R27" i="2"/>
  <c r="P27" i="2"/>
  <c r="N27" i="2"/>
  <c r="L27" i="2"/>
  <c r="J27" i="2"/>
  <c r="AF26" i="2"/>
  <c r="AD26" i="2"/>
  <c r="AB26" i="2"/>
  <c r="Z26" i="2"/>
  <c r="X26" i="2"/>
  <c r="V26" i="2"/>
  <c r="T26" i="2"/>
  <c r="R26" i="2"/>
  <c r="P26" i="2"/>
  <c r="N26" i="2"/>
  <c r="L26" i="2"/>
  <c r="J26" i="2"/>
  <c r="AF25" i="2"/>
  <c r="AD25" i="2"/>
  <c r="AB25" i="2"/>
  <c r="Z25" i="2"/>
  <c r="X25" i="2"/>
  <c r="V25" i="2"/>
  <c r="T25" i="2"/>
  <c r="R25" i="2"/>
  <c r="P25" i="2"/>
  <c r="N25" i="2"/>
  <c r="L25" i="2"/>
  <c r="J25" i="2"/>
  <c r="AF24" i="2"/>
  <c r="AD24" i="2"/>
  <c r="AB24" i="2"/>
  <c r="Z24" i="2"/>
  <c r="X24" i="2"/>
  <c r="V24" i="2"/>
  <c r="T24" i="2"/>
  <c r="R24" i="2"/>
  <c r="P24" i="2"/>
  <c r="N24" i="2"/>
  <c r="L24" i="2"/>
  <c r="J24" i="2"/>
  <c r="AF23" i="2"/>
  <c r="AD23" i="2"/>
  <c r="AB23" i="2"/>
  <c r="Z23" i="2"/>
  <c r="X23" i="2"/>
  <c r="V23" i="2"/>
  <c r="T23" i="2"/>
  <c r="R23" i="2"/>
  <c r="P23" i="2"/>
  <c r="N23" i="2"/>
  <c r="L23" i="2"/>
  <c r="J23" i="2"/>
  <c r="AF22" i="2"/>
  <c r="AD22" i="2"/>
  <c r="AB22" i="2"/>
  <c r="Z22" i="2"/>
  <c r="X22" i="2"/>
  <c r="V22" i="2"/>
  <c r="T22" i="2"/>
  <c r="R22" i="2"/>
  <c r="P22" i="2"/>
  <c r="N22" i="2"/>
  <c r="L22" i="2"/>
  <c r="J22" i="2"/>
  <c r="AF21" i="2"/>
  <c r="AD21" i="2"/>
  <c r="AB21" i="2"/>
  <c r="Z21" i="2"/>
  <c r="X21" i="2"/>
  <c r="V21" i="2"/>
  <c r="T21" i="2"/>
  <c r="R21" i="2"/>
  <c r="P21" i="2"/>
  <c r="N21" i="2"/>
  <c r="L21" i="2"/>
  <c r="J21" i="2"/>
  <c r="AF20" i="2"/>
  <c r="AD20" i="2"/>
  <c r="AB20" i="2"/>
  <c r="Z20" i="2"/>
  <c r="X20" i="2"/>
  <c r="V20" i="2"/>
  <c r="T20" i="2"/>
  <c r="R20" i="2"/>
  <c r="P20" i="2"/>
  <c r="N20" i="2"/>
  <c r="L20" i="2"/>
  <c r="J20" i="2"/>
  <c r="AF19" i="2"/>
  <c r="AD19" i="2"/>
  <c r="AB19" i="2"/>
  <c r="Z19" i="2"/>
  <c r="X19" i="2"/>
  <c r="V19" i="2"/>
  <c r="T19" i="2"/>
  <c r="R19" i="2"/>
  <c r="P19" i="2"/>
  <c r="N19" i="2"/>
  <c r="L19" i="2"/>
  <c r="J19" i="2"/>
  <c r="AF18" i="2"/>
  <c r="AD18" i="2"/>
  <c r="AB18" i="2"/>
  <c r="Z18" i="2"/>
  <c r="X18" i="2"/>
  <c r="V18" i="2"/>
  <c r="T18" i="2"/>
  <c r="R18" i="2"/>
  <c r="P18" i="2"/>
  <c r="N18" i="2"/>
  <c r="L18" i="2"/>
  <c r="J18" i="2"/>
  <c r="AF17" i="2"/>
  <c r="AD17" i="2"/>
  <c r="AB17" i="2"/>
  <c r="Z17" i="2"/>
  <c r="X17" i="2"/>
  <c r="V17" i="2"/>
  <c r="T17" i="2"/>
  <c r="R17" i="2"/>
  <c r="P17" i="2"/>
  <c r="N17" i="2"/>
  <c r="L17" i="2"/>
  <c r="J17" i="2"/>
  <c r="AF16" i="2"/>
  <c r="AD16" i="2"/>
  <c r="AB16" i="2"/>
  <c r="Z16" i="2"/>
  <c r="X16" i="2"/>
  <c r="V16" i="2"/>
  <c r="T16" i="2"/>
  <c r="R16" i="2"/>
  <c r="P16" i="2"/>
  <c r="N16" i="2"/>
  <c r="L16" i="2"/>
  <c r="J16" i="2"/>
  <c r="AF15" i="2"/>
  <c r="AD15" i="2"/>
  <c r="AB15" i="2"/>
  <c r="Z15" i="2"/>
  <c r="X15" i="2"/>
  <c r="V15" i="2"/>
  <c r="T15" i="2"/>
  <c r="R15" i="2"/>
  <c r="P15" i="2"/>
  <c r="N15" i="2"/>
  <c r="L15" i="2"/>
  <c r="J15" i="2"/>
  <c r="AF14" i="2"/>
  <c r="AD14" i="2"/>
  <c r="AB14" i="2"/>
  <c r="Z14" i="2"/>
  <c r="X14" i="2"/>
  <c r="V14" i="2"/>
  <c r="T14" i="2"/>
  <c r="R14" i="2"/>
  <c r="P14" i="2"/>
  <c r="N14" i="2"/>
  <c r="L14" i="2"/>
  <c r="J14" i="2"/>
  <c r="AF13" i="2"/>
  <c r="AD13" i="2"/>
  <c r="AB13" i="2"/>
  <c r="Z13" i="2"/>
  <c r="X13" i="2"/>
  <c r="V13" i="2"/>
  <c r="T13" i="2"/>
  <c r="R13" i="2"/>
  <c r="P13" i="2"/>
  <c r="N13" i="2"/>
  <c r="L13" i="2"/>
  <c r="J13" i="2"/>
  <c r="AF12" i="2"/>
  <c r="AD12" i="2"/>
  <c r="AB12" i="2"/>
  <c r="Z12" i="2"/>
  <c r="X12" i="2"/>
  <c r="V12" i="2"/>
  <c r="T12" i="2"/>
  <c r="R12" i="2"/>
  <c r="P12" i="2"/>
  <c r="N12" i="2"/>
  <c r="L12" i="2"/>
  <c r="J12" i="2"/>
  <c r="AF11" i="2"/>
  <c r="AD11" i="2"/>
  <c r="AB11" i="2"/>
  <c r="Z11" i="2"/>
  <c r="X11" i="2"/>
  <c r="V11" i="2"/>
  <c r="T11" i="2"/>
  <c r="R11" i="2"/>
  <c r="P11" i="2"/>
  <c r="N11" i="2"/>
  <c r="L11" i="2"/>
  <c r="J11" i="2"/>
  <c r="AF10" i="2"/>
  <c r="AD10" i="2"/>
  <c r="AB10" i="2"/>
  <c r="Z10" i="2"/>
  <c r="X10" i="2"/>
  <c r="V10" i="2"/>
  <c r="T10" i="2"/>
  <c r="R10" i="2"/>
  <c r="P10" i="2"/>
  <c r="N10" i="2"/>
  <c r="L10" i="2"/>
  <c r="J10" i="2"/>
  <c r="AF9" i="2"/>
  <c r="AD9" i="2"/>
  <c r="AB9" i="2"/>
  <c r="Z9" i="2"/>
  <c r="X9" i="2"/>
  <c r="V9" i="2"/>
  <c r="T9" i="2"/>
  <c r="R9" i="2"/>
  <c r="P9" i="2"/>
  <c r="N9" i="2"/>
  <c r="L9" i="2"/>
  <c r="J9" i="2"/>
  <c r="AF8" i="2"/>
  <c r="AD8" i="2"/>
  <c r="AB8" i="2"/>
  <c r="Z8" i="2"/>
  <c r="X8" i="2"/>
  <c r="V8" i="2"/>
  <c r="T8" i="2"/>
  <c r="R8" i="2"/>
  <c r="P8" i="2"/>
  <c r="N8" i="2"/>
  <c r="L8" i="2"/>
  <c r="J8" i="2"/>
  <c r="AF7" i="2"/>
  <c r="AD7" i="2"/>
  <c r="AB7" i="2"/>
  <c r="Z7" i="2"/>
  <c r="X7" i="2"/>
  <c r="V7" i="2"/>
  <c r="T7" i="2"/>
  <c r="R7" i="2"/>
  <c r="P7" i="2"/>
  <c r="N7" i="2"/>
  <c r="L7" i="2"/>
  <c r="J7" i="2"/>
  <c r="AF6" i="2"/>
  <c r="AD6" i="2"/>
  <c r="AB6" i="2"/>
  <c r="Z6" i="2"/>
  <c r="X6" i="2"/>
  <c r="V6" i="2"/>
  <c r="T6" i="2"/>
  <c r="R6" i="2"/>
  <c r="P6" i="2"/>
  <c r="N6" i="2"/>
  <c r="L6" i="2"/>
  <c r="J6" i="2"/>
  <c r="AF5" i="2"/>
  <c r="AD5" i="2"/>
  <c r="AB5" i="2"/>
  <c r="Z5" i="2"/>
  <c r="X5" i="2"/>
  <c r="V5" i="2"/>
  <c r="T5" i="2"/>
  <c r="R5" i="2"/>
  <c r="P5" i="2"/>
  <c r="N5" i="2"/>
  <c r="L5" i="2"/>
  <c r="J5" i="2"/>
  <c r="AF4" i="2"/>
  <c r="AD4" i="2"/>
  <c r="AB4" i="2"/>
  <c r="Z4" i="2"/>
  <c r="X4" i="2"/>
  <c r="V4" i="2"/>
  <c r="T4" i="2"/>
  <c r="R4" i="2"/>
  <c r="P4" i="2"/>
  <c r="N4" i="2"/>
  <c r="L4" i="2"/>
  <c r="J4" i="2"/>
  <c r="AF3" i="2"/>
  <c r="AD3" i="2"/>
  <c r="AB3" i="2"/>
  <c r="Z3" i="2"/>
  <c r="X3" i="2"/>
  <c r="V3" i="2"/>
  <c r="T3" i="2"/>
  <c r="R3" i="2"/>
  <c r="P3" i="2"/>
  <c r="N3" i="2"/>
  <c r="L3" i="2"/>
  <c r="J3" i="2"/>
  <c r="L238" i="2" l="1"/>
  <c r="J239" i="2"/>
  <c r="N239" i="2"/>
  <c r="R239" i="2"/>
  <c r="V239" i="2"/>
  <c r="Z239" i="2"/>
  <c r="AD239" i="2"/>
  <c r="J238" i="2"/>
  <c r="L239" i="2"/>
  <c r="P239" i="2"/>
  <c r="T239" i="2"/>
  <c r="X239" i="2"/>
  <c r="AB239" i="2"/>
  <c r="AF239" i="2"/>
  <c r="P240" i="2"/>
  <c r="T240" i="2"/>
  <c r="X240" i="2"/>
  <c r="AB240" i="2"/>
  <c r="AF240" i="2"/>
  <c r="N240" i="2"/>
  <c r="R240" i="2"/>
  <c r="V240" i="2"/>
  <c r="Z240" i="2"/>
  <c r="AD240" i="2"/>
  <c r="I240" i="2"/>
  <c r="J240" i="2" s="1"/>
  <c r="K240" i="2"/>
  <c r="L240" i="2" s="1"/>
  <c r="N238" i="2"/>
  <c r="P238" i="2"/>
  <c r="R238" i="2"/>
  <c r="T238" i="2"/>
  <c r="V238" i="2"/>
  <c r="X238" i="2"/>
  <c r="Z238" i="2"/>
  <c r="AB238" i="2"/>
  <c r="AD238" i="2"/>
  <c r="AF238" i="2"/>
  <c r="Y241" i="1"/>
  <c r="O241" i="1"/>
  <c r="M241" i="1"/>
  <c r="AE241" i="1"/>
  <c r="AE240" i="1"/>
  <c r="AC241" i="1"/>
  <c r="AC240" i="1"/>
  <c r="AA241" i="1"/>
  <c r="AA240" i="1"/>
  <c r="Y240" i="1"/>
  <c r="W241" i="1"/>
  <c r="W240" i="1"/>
  <c r="U241" i="1"/>
  <c r="S241" i="1"/>
  <c r="Q241" i="1"/>
  <c r="H241" i="1"/>
  <c r="AF241" i="1" s="1"/>
  <c r="I241" i="1"/>
  <c r="K241" i="1"/>
  <c r="L241" i="1" s="1"/>
  <c r="U240" i="1"/>
  <c r="U242" i="1" s="1"/>
  <c r="S240" i="1"/>
  <c r="Q240" i="1"/>
  <c r="Q242" i="1" s="1"/>
  <c r="O240" i="1"/>
  <c r="O242" i="1" s="1"/>
  <c r="M240" i="1"/>
  <c r="M242" i="1" s="1"/>
  <c r="K240" i="1"/>
  <c r="K242" i="1" s="1"/>
  <c r="I240" i="1"/>
  <c r="I242" i="1" s="1"/>
  <c r="H240" i="1"/>
  <c r="H242" i="1" s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L242" i="1" l="1"/>
  <c r="T241" i="1"/>
  <c r="Z240" i="1"/>
  <c r="AB241" i="1"/>
  <c r="J242" i="1"/>
  <c r="N242" i="1"/>
  <c r="R242" i="1"/>
  <c r="J241" i="1"/>
  <c r="R241" i="1"/>
  <c r="V241" i="1"/>
  <c r="X241" i="1"/>
  <c r="AA242" i="1"/>
  <c r="AC242" i="1"/>
  <c r="AE242" i="1"/>
  <c r="V242" i="1"/>
  <c r="AB242" i="1"/>
  <c r="AD242" i="1"/>
  <c r="AF242" i="1"/>
  <c r="N241" i="1"/>
  <c r="Z241" i="1"/>
  <c r="T240" i="1"/>
  <c r="AD241" i="1"/>
  <c r="L240" i="1"/>
  <c r="R240" i="1"/>
  <c r="V240" i="1"/>
  <c r="AD240" i="1"/>
  <c r="P242" i="1"/>
  <c r="W242" i="1"/>
  <c r="X242" i="1" s="1"/>
  <c r="P241" i="1"/>
  <c r="J240" i="1"/>
  <c r="N240" i="1"/>
  <c r="X240" i="1"/>
  <c r="AB240" i="1"/>
  <c r="AF240" i="1"/>
  <c r="P240" i="1"/>
  <c r="S242" i="1"/>
  <c r="T242" i="1" s="1"/>
  <c r="Y242" i="1"/>
  <c r="Z242" i="1" s="1"/>
</calcChain>
</file>

<file path=xl/sharedStrings.xml><?xml version="1.0" encoding="utf-8"?>
<sst xmlns="http://schemas.openxmlformats.org/spreadsheetml/2006/main" count="2918" uniqueCount="539">
  <si>
    <t>ACAD ORG</t>
  </si>
  <si>
    <t>ACAD CAREER</t>
  </si>
  <si>
    <t>ACAD PLAN</t>
  </si>
  <si>
    <t>African-American</t>
  </si>
  <si>
    <t>ARTSC</t>
  </si>
  <si>
    <t>ANT</t>
  </si>
  <si>
    <t>GRAD</t>
  </si>
  <si>
    <t>S175</t>
  </si>
  <si>
    <t>Long-Term Hlth Care MSA</t>
  </si>
  <si>
    <t>A</t>
  </si>
  <si>
    <t>UGRD</t>
  </si>
  <si>
    <t>A102</t>
  </si>
  <si>
    <t>Anthropology BA</t>
  </si>
  <si>
    <t>A185</t>
  </si>
  <si>
    <t>Sociology BA</t>
  </si>
  <si>
    <t>BIO</t>
  </si>
  <si>
    <t>S173</t>
  </si>
  <si>
    <t>Biology MS</t>
  </si>
  <si>
    <t>S174</t>
  </si>
  <si>
    <t>Biology : Thesis MS</t>
  </si>
  <si>
    <t>T181</t>
  </si>
  <si>
    <t>Biology TCHGCERT</t>
  </si>
  <si>
    <t>A106</t>
  </si>
  <si>
    <t>Biology BA</t>
  </si>
  <si>
    <t>E106</t>
  </si>
  <si>
    <t>Biology BSED</t>
  </si>
  <si>
    <t>S106</t>
  </si>
  <si>
    <t>Biology BS</t>
  </si>
  <si>
    <t>S107</t>
  </si>
  <si>
    <t>Biology: Microbiology BS</t>
  </si>
  <si>
    <t>S108</t>
  </si>
  <si>
    <t>Biology: Ecology/Conserv BS</t>
  </si>
  <si>
    <t>S109</t>
  </si>
  <si>
    <t>Biology: Medical Technology BS</t>
  </si>
  <si>
    <t>S115</t>
  </si>
  <si>
    <t>Biology: Cell &amp; Molecular BS</t>
  </si>
  <si>
    <t>S116</t>
  </si>
  <si>
    <t>Biology: Marine Science</t>
  </si>
  <si>
    <t>T193</t>
  </si>
  <si>
    <t>CHE</t>
  </si>
  <si>
    <t>T175</t>
  </si>
  <si>
    <t>Chemistry TCHGCERT</t>
  </si>
  <si>
    <t>E112</t>
  </si>
  <si>
    <t>Chemistry BSED</t>
  </si>
  <si>
    <t>S111</t>
  </si>
  <si>
    <t>Chemistry-Biology  BS</t>
  </si>
  <si>
    <t>S112</t>
  </si>
  <si>
    <t>Chemistry BS</t>
  </si>
  <si>
    <t>S114</t>
  </si>
  <si>
    <t>Biochemistry BS</t>
  </si>
  <si>
    <t>S129</t>
  </si>
  <si>
    <t>Foren &amp; Toxicol Chemistry BS</t>
  </si>
  <si>
    <t>T194</t>
  </si>
  <si>
    <t>COM</t>
  </si>
  <si>
    <t>A506</t>
  </si>
  <si>
    <t>Communication Studies MA</t>
  </si>
  <si>
    <t>A188</t>
  </si>
  <si>
    <t>Communication Studies BA</t>
  </si>
  <si>
    <t>CSC</t>
  </si>
  <si>
    <t>C206</t>
  </si>
  <si>
    <t>Computer Science Cert PROF-GRW</t>
  </si>
  <si>
    <t>C230</t>
  </si>
  <si>
    <t>Computer Security CERTIF</t>
  </si>
  <si>
    <t>C232</t>
  </si>
  <si>
    <t>Web Technology CERTIF</t>
  </si>
  <si>
    <t>PG05</t>
  </si>
  <si>
    <t>Computer Science PROF-GRW</t>
  </si>
  <si>
    <t>S518</t>
  </si>
  <si>
    <t>Computer Science MS</t>
  </si>
  <si>
    <t>S118</t>
  </si>
  <si>
    <t>Computer Science BS</t>
  </si>
  <si>
    <t>ENG</t>
  </si>
  <si>
    <t>A107</t>
  </si>
  <si>
    <t>English MA</t>
  </si>
  <si>
    <t>A173</t>
  </si>
  <si>
    <t>TESL MA</t>
  </si>
  <si>
    <t>C220</t>
  </si>
  <si>
    <t>TESL CERTIF</t>
  </si>
  <si>
    <t>T182</t>
  </si>
  <si>
    <t>English TCHGCERT</t>
  </si>
  <si>
    <t>A142</t>
  </si>
  <si>
    <t>Literature BA</t>
  </si>
  <si>
    <t>A146</t>
  </si>
  <si>
    <t>English BA: Literature</t>
  </si>
  <si>
    <t>A147</t>
  </si>
  <si>
    <t>English BA: Writings</t>
  </si>
  <si>
    <t>E128</t>
  </si>
  <si>
    <t>English BSED: Literature</t>
  </si>
  <si>
    <t>E129</t>
  </si>
  <si>
    <t>English BSED: Writings</t>
  </si>
  <si>
    <t>T199</t>
  </si>
  <si>
    <t>ESC</t>
  </si>
  <si>
    <t>A114</t>
  </si>
  <si>
    <t>Geoscience MA</t>
  </si>
  <si>
    <t>T100</t>
  </si>
  <si>
    <t>General Science TCHGCERT</t>
  </si>
  <si>
    <t>E123</t>
  </si>
  <si>
    <t>Earth-Space Science BSED</t>
  </si>
  <si>
    <t>S122</t>
  </si>
  <si>
    <t>Geoscience : Earth Systems BS</t>
  </si>
  <si>
    <t>S124</t>
  </si>
  <si>
    <t>Geoscience: Geology BS</t>
  </si>
  <si>
    <t>FLG</t>
  </si>
  <si>
    <t>A108</t>
  </si>
  <si>
    <t>French MA</t>
  </si>
  <si>
    <t>A112</t>
  </si>
  <si>
    <t>Spanish MA</t>
  </si>
  <si>
    <t>E109</t>
  </si>
  <si>
    <t>French MED</t>
  </si>
  <si>
    <t>E113</t>
  </si>
  <si>
    <t>Spanish MED</t>
  </si>
  <si>
    <t>T176</t>
  </si>
  <si>
    <t>German TCHGCERT</t>
  </si>
  <si>
    <t>T178</t>
  </si>
  <si>
    <t>Spanish TCHGCERT</t>
  </si>
  <si>
    <t>A130</t>
  </si>
  <si>
    <t>French BA</t>
  </si>
  <si>
    <t>A134</t>
  </si>
  <si>
    <t>German BA</t>
  </si>
  <si>
    <t>A140</t>
  </si>
  <si>
    <t>Latin BA</t>
  </si>
  <si>
    <t>A171</t>
  </si>
  <si>
    <t>Russian BA</t>
  </si>
  <si>
    <t>A186</t>
  </si>
  <si>
    <t>Spanish BA</t>
  </si>
  <si>
    <t>T203</t>
  </si>
  <si>
    <t>T204</t>
  </si>
  <si>
    <t>French TCHGCERT</t>
  </si>
  <si>
    <t>T205</t>
  </si>
  <si>
    <t>HIS</t>
  </si>
  <si>
    <t>A115</t>
  </si>
  <si>
    <t>History MA</t>
  </si>
  <si>
    <t>A200</t>
  </si>
  <si>
    <t>Holocaust &amp; Genocide Studie MA</t>
  </si>
  <si>
    <t>E116</t>
  </si>
  <si>
    <t>History MED</t>
  </si>
  <si>
    <t>A137</t>
  </si>
  <si>
    <t>History BA</t>
  </si>
  <si>
    <t>LSP</t>
  </si>
  <si>
    <t>A141</t>
  </si>
  <si>
    <t>Liberal Studies: Arts &amp; Sci BA</t>
  </si>
  <si>
    <t>S100</t>
  </si>
  <si>
    <t>Pharmaceutical Product Dev BS</t>
  </si>
  <si>
    <t>S141</t>
  </si>
  <si>
    <t>Liberal Studies: Sci/Math BS</t>
  </si>
  <si>
    <t>S322</t>
  </si>
  <si>
    <t>Liberal Studies: Profession BS</t>
  </si>
  <si>
    <t>MAT</t>
  </si>
  <si>
    <t>A517</t>
  </si>
  <si>
    <t>Mathematics MA</t>
  </si>
  <si>
    <t>C218</t>
  </si>
  <si>
    <t>Applied Statistics CERTIF</t>
  </si>
  <si>
    <t>S563</t>
  </si>
  <si>
    <t>Applied Statistics MS</t>
  </si>
  <si>
    <t>T185</t>
  </si>
  <si>
    <t>Mathematics TCHGCERT</t>
  </si>
  <si>
    <t>A144</t>
  </si>
  <si>
    <t>Mathematics BA</t>
  </si>
  <si>
    <t>A518</t>
  </si>
  <si>
    <t>Mathematics: Actuarial Sci BS</t>
  </si>
  <si>
    <t>A519</t>
  </si>
  <si>
    <t>Mathematics: Finance BS</t>
  </si>
  <si>
    <t>A520</t>
  </si>
  <si>
    <t>Mathematics: Industrial BS</t>
  </si>
  <si>
    <t>A521</t>
  </si>
  <si>
    <t>Mathematics: Computational BS</t>
  </si>
  <si>
    <t>A522</t>
  </si>
  <si>
    <t>Mathematics: Statistics BS</t>
  </si>
  <si>
    <t>E144</t>
  </si>
  <si>
    <t>Mathematics BSED</t>
  </si>
  <si>
    <t>T213</t>
  </si>
  <si>
    <t>PHI</t>
  </si>
  <si>
    <t>A118</t>
  </si>
  <si>
    <t>Philosophy MA: Applied Ethics</t>
  </si>
  <si>
    <t>A119</t>
  </si>
  <si>
    <t>Philosophy MA: General</t>
  </si>
  <si>
    <t>A157</t>
  </si>
  <si>
    <t>Philosophy BA</t>
  </si>
  <si>
    <t>A245</t>
  </si>
  <si>
    <t>Philosophy:Religious Studie BA</t>
  </si>
  <si>
    <t>PHY</t>
  </si>
  <si>
    <t>T187</t>
  </si>
  <si>
    <t>Physics TCHGCERT</t>
  </si>
  <si>
    <t>E159</t>
  </si>
  <si>
    <t>Physics BSED</t>
  </si>
  <si>
    <t>S159</t>
  </si>
  <si>
    <t>Physics BS</t>
  </si>
  <si>
    <t>S160</t>
  </si>
  <si>
    <t>Physics-Engineering BS</t>
  </si>
  <si>
    <t>T215</t>
  </si>
  <si>
    <t>PSY</t>
  </si>
  <si>
    <t>A120</t>
  </si>
  <si>
    <t>Psychology: Clinical MA</t>
  </si>
  <si>
    <t>A121</t>
  </si>
  <si>
    <t>Psychology: General MA</t>
  </si>
  <si>
    <t>A122</t>
  </si>
  <si>
    <t>Psychology: Industrial MA</t>
  </si>
  <si>
    <t>C210</t>
  </si>
  <si>
    <t>Clinical Mental Health LOC</t>
  </si>
  <si>
    <t>A168</t>
  </si>
  <si>
    <t>Psychology BA</t>
  </si>
  <si>
    <t>WOS</t>
  </si>
  <si>
    <t>A230</t>
  </si>
  <si>
    <t>Women's and Gender Studies BA</t>
  </si>
  <si>
    <t>BUSPA</t>
  </si>
  <si>
    <t>ACC</t>
  </si>
  <si>
    <t>L455</t>
  </si>
  <si>
    <t>Pre-Business Accounting BS</t>
  </si>
  <si>
    <t>S232</t>
  </si>
  <si>
    <t>Accounting BS</t>
  </si>
  <si>
    <t>CRJ</t>
  </si>
  <si>
    <t>S536</t>
  </si>
  <si>
    <t>Criminal Justice MS</t>
  </si>
  <si>
    <t>S119</t>
  </si>
  <si>
    <t>Criminal Justice BS</t>
  </si>
  <si>
    <t>ECO</t>
  </si>
  <si>
    <t>F455</t>
  </si>
  <si>
    <t>Pre-Business: Eco-Finance  BS</t>
  </si>
  <si>
    <t>S126</t>
  </si>
  <si>
    <t>Economics BS</t>
  </si>
  <si>
    <t>S128</t>
  </si>
  <si>
    <t>Finance BS</t>
  </si>
  <si>
    <t>GEO</t>
  </si>
  <si>
    <t>A537</t>
  </si>
  <si>
    <t>Geography MA</t>
  </si>
  <si>
    <t>C233</t>
  </si>
  <si>
    <t>GIS CERTIF</t>
  </si>
  <si>
    <t>C250</t>
  </si>
  <si>
    <t>Urban Regional Planning CERTIF</t>
  </si>
  <si>
    <t>A133</t>
  </si>
  <si>
    <t>Geography BA</t>
  </si>
  <si>
    <t>A237</t>
  </si>
  <si>
    <t>Geography:Urban/Regional Pl BA</t>
  </si>
  <si>
    <t>A238</t>
  </si>
  <si>
    <t>Geography:GIS BA</t>
  </si>
  <si>
    <t>A246</t>
  </si>
  <si>
    <t>Geography: Environmental</t>
  </si>
  <si>
    <t>GVT</t>
  </si>
  <si>
    <t>C216</t>
  </si>
  <si>
    <t>Human Resource Mgmt CERTIF</t>
  </si>
  <si>
    <t>P140</t>
  </si>
  <si>
    <t>Human Resource Mgmt. MPA</t>
  </si>
  <si>
    <t>P526</t>
  </si>
  <si>
    <t>Public Administration MPA</t>
  </si>
  <si>
    <t>P530</t>
  </si>
  <si>
    <t>Nonprofit Administration MPA</t>
  </si>
  <si>
    <t>S140</t>
  </si>
  <si>
    <t>Human Resource Mgmt. MSA</t>
  </si>
  <si>
    <t>S528</t>
  </si>
  <si>
    <t>Training &amp; Developmt MSA</t>
  </si>
  <si>
    <t>A162</t>
  </si>
  <si>
    <t>Poli Sci:Applied Pub Policy BA</t>
  </si>
  <si>
    <t>A163</t>
  </si>
  <si>
    <t>Polit Sci : Int'l Relations BA</t>
  </si>
  <si>
    <t>A164</t>
  </si>
  <si>
    <t>Political Science BA</t>
  </si>
  <si>
    <t>MGT</t>
  </si>
  <si>
    <t>B134</t>
  </si>
  <si>
    <t>Bus Admin: General MBA</t>
  </si>
  <si>
    <t>C241</t>
  </si>
  <si>
    <t>Business CERTIF</t>
  </si>
  <si>
    <t>M455</t>
  </si>
  <si>
    <t>Pre-Business:Management BS</t>
  </si>
  <si>
    <t>S233</t>
  </si>
  <si>
    <t>Business Management BS</t>
  </si>
  <si>
    <t>MKT</t>
  </si>
  <si>
    <t>K455</t>
  </si>
  <si>
    <t>Pre-Business:Marketing BS</t>
  </si>
  <si>
    <t>S143</t>
  </si>
  <si>
    <t>Marketing BS</t>
  </si>
  <si>
    <t>SWG</t>
  </si>
  <si>
    <t>S176</t>
  </si>
  <si>
    <t>Social Work MSW</t>
  </si>
  <si>
    <t>SWK</t>
  </si>
  <si>
    <t>A184</t>
  </si>
  <si>
    <t>Social Work BSW</t>
  </si>
  <si>
    <t>EDSVC</t>
  </si>
  <si>
    <t>EDS</t>
  </si>
  <si>
    <t>Z100</t>
  </si>
  <si>
    <t>NON-DEGR (Post Masters)</t>
  </si>
  <si>
    <t>Z101</t>
  </si>
  <si>
    <t>NON-DEGR General</t>
  </si>
  <si>
    <t>Z102</t>
  </si>
  <si>
    <t>NON-DEGR Post Master's: WCU</t>
  </si>
  <si>
    <t>Z103</t>
  </si>
  <si>
    <t>NON-DEGR Senior Citizen</t>
  </si>
  <si>
    <t>Z105</t>
  </si>
  <si>
    <t>NON-DEGR Teaching Certificate</t>
  </si>
  <si>
    <t>Z125</t>
  </si>
  <si>
    <t>NON-DEGR PA Writing Project</t>
  </si>
  <si>
    <t>A196</t>
  </si>
  <si>
    <t>Undeclared General UNDECL</t>
  </si>
  <si>
    <t>A198</t>
  </si>
  <si>
    <t>Undeclred Internal Trans UNDCL</t>
  </si>
  <si>
    <t>Z107</t>
  </si>
  <si>
    <t>Z109</t>
  </si>
  <si>
    <t>NON-DEGR Commun Disord Interes</t>
  </si>
  <si>
    <t>Z111</t>
  </si>
  <si>
    <t>NON-DEGR Nat Student Exchange</t>
  </si>
  <si>
    <t>Z112</t>
  </si>
  <si>
    <t>NON-DEGR Post Baccalaur: WCU</t>
  </si>
  <si>
    <t>Z113</t>
  </si>
  <si>
    <t>NON-DEGR Post Baccal: Non-WCU</t>
  </si>
  <si>
    <t>Z115</t>
  </si>
  <si>
    <t>NON-DEGR Cheyney University</t>
  </si>
  <si>
    <t>Z116</t>
  </si>
  <si>
    <t>Z121</t>
  </si>
  <si>
    <t>NON-DEGR SSHE Visiting Student</t>
  </si>
  <si>
    <t>Z140</t>
  </si>
  <si>
    <t>NON-DEGR High School Student</t>
  </si>
  <si>
    <t>EDUCA</t>
  </si>
  <si>
    <t>CEE</t>
  </si>
  <si>
    <t>C211</t>
  </si>
  <si>
    <t>Prof Couns Licens Prep LOC</t>
  </si>
  <si>
    <t>E142</t>
  </si>
  <si>
    <t>Counseling: Elementary MED</t>
  </si>
  <si>
    <t>E143</t>
  </si>
  <si>
    <t>Counseling: Secondary MED</t>
  </si>
  <si>
    <t>S144</t>
  </si>
  <si>
    <t>Couns: Higher Ed/Stu Aff  MS</t>
  </si>
  <si>
    <t>T145</t>
  </si>
  <si>
    <t>Counseling TCHGCERT</t>
  </si>
  <si>
    <t>EDA</t>
  </si>
  <si>
    <t>C243</t>
  </si>
  <si>
    <t>Autism CERTIF</t>
  </si>
  <si>
    <t>C248</t>
  </si>
  <si>
    <t>Univer Design Learning CERTIF</t>
  </si>
  <si>
    <t>E152</t>
  </si>
  <si>
    <t>Special Education MED</t>
  </si>
  <si>
    <t>E153</t>
  </si>
  <si>
    <t>Special Education MED (online)</t>
  </si>
  <si>
    <t>E154</t>
  </si>
  <si>
    <t>Special Education MED (Phila)</t>
  </si>
  <si>
    <t>T152</t>
  </si>
  <si>
    <t>Spec Education: 7-12 TCHGCERT</t>
  </si>
  <si>
    <t>T153</t>
  </si>
  <si>
    <t>Spec Education: K-12 TCHGCERT</t>
  </si>
  <si>
    <t>T154</t>
  </si>
  <si>
    <t>Spec Education: PK-8 TCHGCERT</t>
  </si>
  <si>
    <t>E187</t>
  </si>
  <si>
    <t>Special Education BSED</t>
  </si>
  <si>
    <t>E206</t>
  </si>
  <si>
    <t>Special Education: PK-8 BSED</t>
  </si>
  <si>
    <t>E207</t>
  </si>
  <si>
    <t>Special Education: 7-12 BSED</t>
  </si>
  <si>
    <t>EDE</t>
  </si>
  <si>
    <t>E138</t>
  </si>
  <si>
    <t>Applied Studies Teach/Lear MED</t>
  </si>
  <si>
    <t>E203</t>
  </si>
  <si>
    <t>Early Childhood Education MED</t>
  </si>
  <si>
    <t>PG09</t>
  </si>
  <si>
    <t>Elementary Education PROF-GRW</t>
  </si>
  <si>
    <t>T141</t>
  </si>
  <si>
    <t>Elementary Education TCHGCERT</t>
  </si>
  <si>
    <t>T221</t>
  </si>
  <si>
    <t>Early Childhood Educ TCHGCERT</t>
  </si>
  <si>
    <t>T222</t>
  </si>
  <si>
    <t>Middle Grades Prep TCHGCERT</t>
  </si>
  <si>
    <t>T223</t>
  </si>
  <si>
    <t>Early Grades Prep TCHGCERT</t>
  </si>
  <si>
    <t>E121</t>
  </si>
  <si>
    <t>Early Childhood Educ BSED</t>
  </si>
  <si>
    <t>E127</t>
  </si>
  <si>
    <t>Elementary Education BSED</t>
  </si>
  <si>
    <t>E204</t>
  </si>
  <si>
    <t>Early Grades Prep, PK-4 BSED</t>
  </si>
  <si>
    <t>E205</t>
  </si>
  <si>
    <t>Middle Grades Prep, 4-8 BSED</t>
  </si>
  <si>
    <t>EDR</t>
  </si>
  <si>
    <t>E139</t>
  </si>
  <si>
    <t>Reading MED</t>
  </si>
  <si>
    <t>T140</t>
  </si>
  <si>
    <t>Reading TCHGCERT</t>
  </si>
  <si>
    <t>SEE</t>
  </si>
  <si>
    <t>C203</t>
  </si>
  <si>
    <t>Educational Technology CERTIF</t>
  </si>
  <si>
    <t>E146</t>
  </si>
  <si>
    <t>Secondary Education MED</t>
  </si>
  <si>
    <t>HEALT</t>
  </si>
  <si>
    <t>HEA</t>
  </si>
  <si>
    <t>C222</t>
  </si>
  <si>
    <t>Health Care Admin CERTIF</t>
  </si>
  <si>
    <t>C223</t>
  </si>
  <si>
    <t>Emergency Preparedness CERTIF</t>
  </si>
  <si>
    <t>E158</t>
  </si>
  <si>
    <t>Health: School Health MED</t>
  </si>
  <si>
    <t>M191</t>
  </si>
  <si>
    <t>Public Health MPH: Community</t>
  </si>
  <si>
    <t>M193</t>
  </si>
  <si>
    <t>Public Health MPH: Integrative</t>
  </si>
  <si>
    <t>M194</t>
  </si>
  <si>
    <t>Public Health MPH:Admin</t>
  </si>
  <si>
    <t>M195</t>
  </si>
  <si>
    <t>Public Health MPH: Environment</t>
  </si>
  <si>
    <t>S169</t>
  </si>
  <si>
    <t>Public Health:Health Promot BS</t>
  </si>
  <si>
    <t>S170</t>
  </si>
  <si>
    <t>Public Health:Environmental BS</t>
  </si>
  <si>
    <t>S301</t>
  </si>
  <si>
    <t>Health Sci: General BS</t>
  </si>
  <si>
    <t>S303</t>
  </si>
  <si>
    <t>Hlth Sci: Respiratory Care BS</t>
  </si>
  <si>
    <t>HPE</t>
  </si>
  <si>
    <t>C240</t>
  </si>
  <si>
    <t>Adapted Physical Educ CERTIF</t>
  </si>
  <si>
    <t>P529</t>
  </si>
  <si>
    <t>Sport Mgt &amp; Athletics MPA</t>
  </si>
  <si>
    <t>S161</t>
  </si>
  <si>
    <t>Hlth&amp;Phys Ed: Exercise Phys MS</t>
  </si>
  <si>
    <t>S529</t>
  </si>
  <si>
    <t>Sport &amp; Athletic Admin MSA</t>
  </si>
  <si>
    <t>S531</t>
  </si>
  <si>
    <t>MS in Exercise/Sport Physiolog</t>
  </si>
  <si>
    <t>S532</t>
  </si>
  <si>
    <t>MS in Ex Sport Phys: Athl Trng</t>
  </si>
  <si>
    <t>S560</t>
  </si>
  <si>
    <t>MS in Physical Education</t>
  </si>
  <si>
    <t>S133</t>
  </si>
  <si>
    <t>Pre-Chiropractic BS</t>
  </si>
  <si>
    <t>S134</t>
  </si>
  <si>
    <t>Pre-Occupational Therapy BS</t>
  </si>
  <si>
    <t>S135</t>
  </si>
  <si>
    <t>Health &amp; Physical Educ  BS</t>
  </si>
  <si>
    <t>S137</t>
  </si>
  <si>
    <t>Pre-Physical Therapy BS</t>
  </si>
  <si>
    <t>S138</t>
  </si>
  <si>
    <t>Exercise Science BS</t>
  </si>
  <si>
    <t>T212</t>
  </si>
  <si>
    <t>Health &amp; Phys Educ TCHGCERT</t>
  </si>
  <si>
    <t>NUR</t>
  </si>
  <si>
    <t>PG32</t>
  </si>
  <si>
    <t>Nursing PROF-GRW</t>
  </si>
  <si>
    <t>S559</t>
  </si>
  <si>
    <t>Public Hlth Nursing MSN: Educ</t>
  </si>
  <si>
    <t>S156</t>
  </si>
  <si>
    <t>Nursing BSN</t>
  </si>
  <si>
    <t>S166</t>
  </si>
  <si>
    <t>Nursing BSN: RN</t>
  </si>
  <si>
    <t>S167</t>
  </si>
  <si>
    <t>Nursing BSN: 2nd degree</t>
  </si>
  <si>
    <t>NUT</t>
  </si>
  <si>
    <t>M196</t>
  </si>
  <si>
    <t>Public Health MPH: Nutrition</t>
  </si>
  <si>
    <t>S171</t>
  </si>
  <si>
    <t>Nutrition and Dietetics BS</t>
  </si>
  <si>
    <t>SPM</t>
  </si>
  <si>
    <t>S105</t>
  </si>
  <si>
    <t>Athletic Training BS</t>
  </si>
  <si>
    <t>SPP</t>
  </si>
  <si>
    <t>A154</t>
  </si>
  <si>
    <t>Communicative Disorders MA</t>
  </si>
  <si>
    <t>A116</t>
  </si>
  <si>
    <t>Communicative Disorders BA</t>
  </si>
  <si>
    <t>MUSIC</t>
  </si>
  <si>
    <t>APM</t>
  </si>
  <si>
    <t>C228</t>
  </si>
  <si>
    <t>Piano Pedagogy CERTIF</t>
  </si>
  <si>
    <t>M165</t>
  </si>
  <si>
    <t>Music: Piano Pedagogy MM</t>
  </si>
  <si>
    <t>M166</t>
  </si>
  <si>
    <t>Music Performance MM</t>
  </si>
  <si>
    <t>M185</t>
  </si>
  <si>
    <t>Music: Performance Instrument</t>
  </si>
  <si>
    <t>M186</t>
  </si>
  <si>
    <t>Music: Performance Jazz BM</t>
  </si>
  <si>
    <t>M187</t>
  </si>
  <si>
    <t>Music: Performance Voice BM</t>
  </si>
  <si>
    <t>M188</t>
  </si>
  <si>
    <t>Music: Performance Keyboard BM</t>
  </si>
  <si>
    <t>ART</t>
  </si>
  <si>
    <t>A104</t>
  </si>
  <si>
    <t>Studio Arts BA</t>
  </si>
  <si>
    <t>F190</t>
  </si>
  <si>
    <t>Studio Arts BFA</t>
  </si>
  <si>
    <t>MCH</t>
  </si>
  <si>
    <t>A563</t>
  </si>
  <si>
    <t>Music History MA</t>
  </si>
  <si>
    <t>M192</t>
  </si>
  <si>
    <t>Music: Theory &amp; Composition MM</t>
  </si>
  <si>
    <t>M197</t>
  </si>
  <si>
    <t>Music: History and Literature</t>
  </si>
  <si>
    <t>M145</t>
  </si>
  <si>
    <t>Music: Elective Studies BM</t>
  </si>
  <si>
    <t>M190</t>
  </si>
  <si>
    <t>Music: Theory &amp; Composition BM</t>
  </si>
  <si>
    <t>MUE</t>
  </si>
  <si>
    <t>C226</t>
  </si>
  <si>
    <t>Orff-Schulwerk CERTIF</t>
  </si>
  <si>
    <t>M168</t>
  </si>
  <si>
    <t>Music Education MM:Performance</t>
  </si>
  <si>
    <t>M170</t>
  </si>
  <si>
    <t>Music Education MM: Research</t>
  </si>
  <si>
    <t>M189</t>
  </si>
  <si>
    <t>Music Education: Technology</t>
  </si>
  <si>
    <t>T190</t>
  </si>
  <si>
    <t>Music Education TCHGCERT</t>
  </si>
  <si>
    <t>M147</t>
  </si>
  <si>
    <t>Music Educ: Instrument BM</t>
  </si>
  <si>
    <t>M148</t>
  </si>
  <si>
    <t>Music Educ: Voice BM</t>
  </si>
  <si>
    <t>M149</t>
  </si>
  <si>
    <t>Music Educ: Keyboard BM</t>
  </si>
  <si>
    <t>T214</t>
  </si>
  <si>
    <t>THA</t>
  </si>
  <si>
    <t>A109</t>
  </si>
  <si>
    <t>Theatre and Dance: Dance BA</t>
  </si>
  <si>
    <t>A191</t>
  </si>
  <si>
    <t>Theatre: Performance BA</t>
  </si>
  <si>
    <t>A194</t>
  </si>
  <si>
    <t>Theatre: Mus Thtre BA</t>
  </si>
  <si>
    <t>A195</t>
  </si>
  <si>
    <t>Theatre: Design/Tech/Manag BA</t>
  </si>
  <si>
    <t>A888</t>
  </si>
  <si>
    <t>Theatre: BA</t>
  </si>
  <si>
    <t>%</t>
  </si>
  <si>
    <t>Female</t>
  </si>
  <si>
    <t>Male</t>
  </si>
  <si>
    <t>N</t>
  </si>
  <si>
    <t>GENDER</t>
  </si>
  <si>
    <t>Asian</t>
  </si>
  <si>
    <t>Latino</t>
  </si>
  <si>
    <t>Multi-Racial</t>
  </si>
  <si>
    <t>Native American</t>
  </si>
  <si>
    <t>Unknown</t>
  </si>
  <si>
    <t>White</t>
  </si>
  <si>
    <t>Non-Resident Alien</t>
  </si>
  <si>
    <t>ETHNIC BACKGROUND</t>
  </si>
  <si>
    <t>In-State</t>
  </si>
  <si>
    <t>Out-of-State</t>
  </si>
  <si>
    <t>RESIDENCE</t>
  </si>
  <si>
    <t>ACAD GROUP</t>
  </si>
  <si>
    <t>DESCRIPTION</t>
  </si>
  <si>
    <t>EFFECTIVE DATE</t>
  </si>
  <si>
    <t>PLAN STATUS</t>
  </si>
  <si>
    <t>TOTAL</t>
  </si>
  <si>
    <t>University Total</t>
  </si>
  <si>
    <t>Undergraduate University Total</t>
  </si>
  <si>
    <t xml:space="preserve">Graduate University Total </t>
  </si>
  <si>
    <t>FALL 2012 Headcount by Academic Plan and Demographics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</si>
</sst>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DashDotDot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5" fillId="2" borderId="23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wrapText="1"/>
    </xf>
    <xf numFmtId="14" fontId="5" fillId="2" borderId="23" xfId="1" applyNumberFormat="1" applyFont="1" applyFill="1" applyBorder="1" applyAlignment="1">
      <alignment horizontal="left" wrapText="1"/>
    </xf>
    <xf numFmtId="0" fontId="4" fillId="2" borderId="27" xfId="1" applyFont="1" applyFill="1" applyBorder="1" applyAlignment="1">
      <alignment horizontal="center" wrapText="1"/>
    </xf>
    <xf numFmtId="0" fontId="5" fillId="2" borderId="25" xfId="1" applyFont="1" applyFill="1" applyBorder="1" applyAlignment="1">
      <alignment horizontal="center" wrapText="1"/>
    </xf>
    <xf numFmtId="164" fontId="5" fillId="2" borderId="23" xfId="1" applyNumberFormat="1" applyFont="1" applyFill="1" applyBorder="1" applyAlignment="1">
      <alignment horizontal="center" wrapText="1"/>
    </xf>
    <xf numFmtId="164" fontId="5" fillId="2" borderId="22" xfId="1" applyNumberFormat="1" applyFont="1" applyFill="1" applyBorder="1" applyAlignment="1">
      <alignment horizontal="center" wrapText="1"/>
    </xf>
    <xf numFmtId="0" fontId="5" fillId="2" borderId="25" xfId="2" applyFont="1" applyFill="1" applyBorder="1" applyAlignment="1">
      <alignment horizontal="center" wrapText="1"/>
    </xf>
    <xf numFmtId="164" fontId="6" fillId="2" borderId="23" xfId="0" applyNumberFormat="1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 wrapText="1"/>
    </xf>
    <xf numFmtId="0" fontId="3" fillId="2" borderId="23" xfId="2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horizontal="center"/>
    </xf>
    <xf numFmtId="0" fontId="5" fillId="2" borderId="25" xfId="3" applyFont="1" applyFill="1" applyBorder="1" applyAlignment="1">
      <alignment horizontal="center" wrapText="1"/>
    </xf>
    <xf numFmtId="0" fontId="5" fillId="2" borderId="23" xfId="3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wrapText="1"/>
    </xf>
    <xf numFmtId="14" fontId="5" fillId="2" borderId="4" xfId="1" applyNumberFormat="1" applyFont="1" applyFill="1" applyBorder="1" applyAlignment="1">
      <alignment horizontal="left" wrapText="1"/>
    </xf>
    <xf numFmtId="0" fontId="4" fillId="2" borderId="21" xfId="1" applyFont="1" applyFill="1" applyBorder="1" applyAlignment="1">
      <alignment horizontal="center" wrapText="1"/>
    </xf>
    <xf numFmtId="0" fontId="5" fillId="2" borderId="19" xfId="1" applyFont="1" applyFill="1" applyBorder="1" applyAlignment="1">
      <alignment horizontal="center" wrapText="1"/>
    </xf>
    <xf numFmtId="164" fontId="5" fillId="2" borderId="4" xfId="1" applyNumberFormat="1" applyFont="1" applyFill="1" applyBorder="1" applyAlignment="1">
      <alignment horizontal="center" wrapText="1"/>
    </xf>
    <xf numFmtId="164" fontId="5" fillId="2" borderId="21" xfId="1" applyNumberFormat="1" applyFont="1" applyFill="1" applyBorder="1" applyAlignment="1">
      <alignment horizontal="center" wrapText="1"/>
    </xf>
    <xf numFmtId="0" fontId="5" fillId="2" borderId="19" xfId="2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164" fontId="6" fillId="2" borderId="21" xfId="0" applyNumberFormat="1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 wrapText="1"/>
    </xf>
    <xf numFmtId="0" fontId="5" fillId="2" borderId="4" xfId="3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wrapText="1"/>
    </xf>
    <xf numFmtId="14" fontId="5" fillId="2" borderId="5" xfId="1" applyNumberFormat="1" applyFont="1" applyFill="1" applyBorder="1" applyAlignment="1">
      <alignment horizontal="left" wrapText="1"/>
    </xf>
    <xf numFmtId="0" fontId="4" fillId="2" borderId="29" xfId="1" applyFont="1" applyFill="1" applyBorder="1" applyAlignment="1">
      <alignment horizontal="center" wrapText="1"/>
    </xf>
    <xf numFmtId="0" fontId="5" fillId="2" borderId="24" xfId="1" applyFont="1" applyFill="1" applyBorder="1" applyAlignment="1">
      <alignment horizontal="center" wrapText="1"/>
    </xf>
    <xf numFmtId="164" fontId="5" fillId="2" borderId="5" xfId="1" applyNumberFormat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164" fontId="5" fillId="2" borderId="29" xfId="1" applyNumberFormat="1" applyFont="1" applyFill="1" applyBorder="1" applyAlignment="1">
      <alignment horizontal="center" wrapText="1"/>
    </xf>
    <xf numFmtId="0" fontId="3" fillId="2" borderId="24" xfId="2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164" fontId="6" fillId="2" borderId="29" xfId="0" applyNumberFormat="1" applyFont="1" applyFill="1" applyBorder="1" applyAlignment="1">
      <alignment horizontal="center"/>
    </xf>
    <xf numFmtId="0" fontId="5" fillId="2" borderId="24" xfId="3" applyFont="1" applyFill="1" applyBorder="1" applyAlignment="1">
      <alignment horizontal="center" wrapText="1"/>
    </xf>
    <xf numFmtId="0" fontId="3" fillId="2" borderId="5" xfId="3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 wrapText="1"/>
    </xf>
    <xf numFmtId="0" fontId="5" fillId="0" borderId="23" xfId="1" applyFont="1" applyFill="1" applyBorder="1" applyAlignment="1">
      <alignment wrapText="1"/>
    </xf>
    <xf numFmtId="14" fontId="5" fillId="0" borderId="23" xfId="1" applyNumberFormat="1" applyFont="1" applyFill="1" applyBorder="1" applyAlignment="1">
      <alignment horizontal="left" wrapText="1"/>
    </xf>
    <xf numFmtId="0" fontId="4" fillId="0" borderId="27" xfId="1" applyFont="1" applyFill="1" applyBorder="1" applyAlignment="1">
      <alignment horizontal="center" wrapText="1"/>
    </xf>
    <xf numFmtId="0" fontId="5" fillId="0" borderId="25" xfId="1" applyFont="1" applyFill="1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wrapText="1"/>
    </xf>
    <xf numFmtId="164" fontId="5" fillId="0" borderId="27" xfId="1" applyNumberFormat="1" applyFont="1" applyFill="1" applyBorder="1" applyAlignment="1">
      <alignment horizontal="center" wrapText="1"/>
    </xf>
    <xf numFmtId="0" fontId="5" fillId="0" borderId="25" xfId="2" applyFont="1" applyFill="1" applyBorder="1" applyAlignment="1">
      <alignment horizontal="center" wrapText="1"/>
    </xf>
    <xf numFmtId="164" fontId="6" fillId="0" borderId="23" xfId="0" applyNumberFormat="1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5" fillId="0" borderId="23" xfId="2" applyFont="1" applyFill="1" applyBorder="1" applyAlignment="1">
      <alignment horizontal="center" wrapText="1"/>
    </xf>
    <xf numFmtId="164" fontId="6" fillId="0" borderId="27" xfId="0" applyNumberFormat="1" applyFont="1" applyBorder="1" applyAlignment="1">
      <alignment horizontal="center"/>
    </xf>
    <xf numFmtId="0" fontId="5" fillId="0" borderId="25" xfId="3" applyFont="1" applyFill="1" applyBorder="1" applyAlignment="1">
      <alignment horizontal="center" wrapText="1"/>
    </xf>
    <xf numFmtId="0" fontId="5" fillId="0" borderId="23" xfId="3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wrapText="1"/>
    </xf>
    <xf numFmtId="14" fontId="5" fillId="0" borderId="4" xfId="1" applyNumberFormat="1" applyFont="1" applyFill="1" applyBorder="1" applyAlignment="1">
      <alignment horizontal="left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21" xfId="1" applyNumberFormat="1" applyFont="1" applyFill="1" applyBorder="1" applyAlignment="1">
      <alignment horizontal="center" wrapText="1"/>
    </xf>
    <xf numFmtId="0" fontId="5" fillId="0" borderId="19" xfId="2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5" fillId="0" borderId="4" xfId="2" applyFont="1" applyFill="1" applyBorder="1" applyAlignment="1">
      <alignment horizontal="center" wrapText="1"/>
    </xf>
    <xf numFmtId="0" fontId="3" fillId="0" borderId="4" xfId="2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5" fillId="0" borderId="19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0" fontId="4" fillId="0" borderId="21" xfId="1" applyFont="1" applyFill="1" applyBorder="1" applyAlignment="1">
      <alignment horizontal="center" wrapText="1"/>
    </xf>
    <xf numFmtId="0" fontId="3" fillId="0" borderId="19" xfId="2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5" fillId="0" borderId="5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wrapText="1"/>
    </xf>
    <xf numFmtId="14" fontId="5" fillId="0" borderId="5" xfId="1" applyNumberFormat="1" applyFont="1" applyFill="1" applyBorder="1" applyAlignment="1">
      <alignment horizontal="left" wrapText="1"/>
    </xf>
    <xf numFmtId="0" fontId="4" fillId="0" borderId="29" xfId="1" applyFont="1" applyFill="1" applyBorder="1" applyAlignment="1">
      <alignment horizontal="center" wrapText="1"/>
    </xf>
    <xf numFmtId="0" fontId="5" fillId="0" borderId="24" xfId="1" applyFont="1" applyFill="1" applyBorder="1" applyAlignment="1">
      <alignment horizontal="center" wrapText="1"/>
    </xf>
    <xf numFmtId="164" fontId="5" fillId="0" borderId="5" xfId="1" applyNumberFormat="1" applyFont="1" applyFill="1" applyBorder="1" applyAlignment="1">
      <alignment horizontal="center" wrapText="1"/>
    </xf>
    <xf numFmtId="164" fontId="5" fillId="0" borderId="29" xfId="1" applyNumberFormat="1" applyFont="1" applyFill="1" applyBorder="1" applyAlignment="1">
      <alignment horizontal="center" wrapText="1"/>
    </xf>
    <xf numFmtId="0" fontId="3" fillId="0" borderId="24" xfId="2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5" fillId="0" borderId="5" xfId="2" applyFont="1" applyFill="1" applyBorder="1" applyAlignment="1">
      <alignment horizontal="center" wrapText="1"/>
    </xf>
    <xf numFmtId="164" fontId="6" fillId="0" borderId="29" xfId="0" applyNumberFormat="1" applyFont="1" applyBorder="1" applyAlignment="1">
      <alignment horizontal="center"/>
    </xf>
    <xf numFmtId="0" fontId="5" fillId="0" borderId="24" xfId="3" applyFont="1" applyFill="1" applyBorder="1" applyAlignment="1">
      <alignment horizontal="center" wrapText="1"/>
    </xf>
    <xf numFmtId="0" fontId="3" fillId="0" borderId="5" xfId="3" applyFont="1" applyBorder="1" applyAlignment="1">
      <alignment horizontal="center"/>
    </xf>
    <xf numFmtId="0" fontId="5" fillId="3" borderId="23" xfId="1" applyFont="1" applyFill="1" applyBorder="1" applyAlignment="1">
      <alignment horizontal="center" wrapText="1"/>
    </xf>
    <xf numFmtId="0" fontId="5" fillId="3" borderId="23" xfId="1" applyFont="1" applyFill="1" applyBorder="1" applyAlignment="1">
      <alignment wrapText="1"/>
    </xf>
    <xf numFmtId="14" fontId="5" fillId="3" borderId="23" xfId="1" applyNumberFormat="1" applyFont="1" applyFill="1" applyBorder="1" applyAlignment="1">
      <alignment horizontal="left" wrapText="1"/>
    </xf>
    <xf numFmtId="0" fontId="4" fillId="3" borderId="27" xfId="1" applyFont="1" applyFill="1" applyBorder="1" applyAlignment="1">
      <alignment horizontal="center" wrapText="1"/>
    </xf>
    <xf numFmtId="0" fontId="5" fillId="3" borderId="25" xfId="1" applyFont="1" applyFill="1" applyBorder="1" applyAlignment="1">
      <alignment horizontal="center" wrapText="1"/>
    </xf>
    <xf numFmtId="164" fontId="5" fillId="3" borderId="23" xfId="1" applyNumberFormat="1" applyFont="1" applyFill="1" applyBorder="1" applyAlignment="1">
      <alignment horizontal="center" wrapText="1"/>
    </xf>
    <xf numFmtId="164" fontId="5" fillId="3" borderId="27" xfId="1" applyNumberFormat="1" applyFont="1" applyFill="1" applyBorder="1" applyAlignment="1">
      <alignment horizontal="center" wrapText="1"/>
    </xf>
    <xf numFmtId="0" fontId="3" fillId="3" borderId="25" xfId="2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3" fillId="3" borderId="23" xfId="2" applyFont="1" applyFill="1" applyBorder="1" applyAlignment="1">
      <alignment horizontal="center"/>
    </xf>
    <xf numFmtId="0" fontId="5" fillId="3" borderId="23" xfId="2" applyFont="1" applyFill="1" applyBorder="1" applyAlignment="1">
      <alignment horizontal="center" wrapText="1"/>
    </xf>
    <xf numFmtId="164" fontId="6" fillId="3" borderId="27" xfId="0" applyNumberFormat="1" applyFont="1" applyFill="1" applyBorder="1" applyAlignment="1">
      <alignment horizontal="center"/>
    </xf>
    <xf numFmtId="0" fontId="5" fillId="3" borderId="25" xfId="3" applyFont="1" applyFill="1" applyBorder="1" applyAlignment="1">
      <alignment horizontal="center" wrapText="1"/>
    </xf>
    <xf numFmtId="0" fontId="5" fillId="3" borderId="23" xfId="3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wrapText="1"/>
    </xf>
    <xf numFmtId="14" fontId="5" fillId="3" borderId="4" xfId="1" applyNumberFormat="1" applyFont="1" applyFill="1" applyBorder="1" applyAlignment="1">
      <alignment horizontal="left" wrapText="1"/>
    </xf>
    <xf numFmtId="0" fontId="4" fillId="3" borderId="21" xfId="1" applyFont="1" applyFill="1" applyBorder="1" applyAlignment="1">
      <alignment horizontal="center" wrapText="1"/>
    </xf>
    <xf numFmtId="0" fontId="5" fillId="3" borderId="19" xfId="1" applyFont="1" applyFill="1" applyBorder="1" applyAlignment="1">
      <alignment horizont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3" borderId="21" xfId="1" applyNumberFormat="1" applyFont="1" applyFill="1" applyBorder="1" applyAlignment="1">
      <alignment horizontal="center" wrapText="1"/>
    </xf>
    <xf numFmtId="0" fontId="5" fillId="3" borderId="19" xfId="2" applyFont="1" applyFill="1" applyBorder="1" applyAlignment="1">
      <alignment horizontal="center" wrapText="1"/>
    </xf>
    <xf numFmtId="164" fontId="6" fillId="3" borderId="4" xfId="0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/>
    </xf>
    <xf numFmtId="0" fontId="5" fillId="3" borderId="19" xfId="3" applyFont="1" applyFill="1" applyBorder="1" applyAlignment="1">
      <alignment horizontal="center" wrapText="1"/>
    </xf>
    <xf numFmtId="0" fontId="5" fillId="3" borderId="4" xfId="3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wrapText="1"/>
    </xf>
    <xf numFmtId="14" fontId="5" fillId="3" borderId="5" xfId="1" applyNumberFormat="1" applyFont="1" applyFill="1" applyBorder="1" applyAlignment="1">
      <alignment horizontal="left" wrapText="1"/>
    </xf>
    <xf numFmtId="0" fontId="4" fillId="3" borderId="29" xfId="1" applyFont="1" applyFill="1" applyBorder="1" applyAlignment="1">
      <alignment horizontal="center" wrapText="1"/>
    </xf>
    <xf numFmtId="0" fontId="5" fillId="3" borderId="24" xfId="1" applyFont="1" applyFill="1" applyBorder="1" applyAlignment="1">
      <alignment horizontal="center" wrapText="1"/>
    </xf>
    <xf numFmtId="164" fontId="5" fillId="3" borderId="5" xfId="1" applyNumberFormat="1" applyFont="1" applyFill="1" applyBorder="1" applyAlignment="1">
      <alignment horizontal="center" wrapText="1"/>
    </xf>
    <xf numFmtId="164" fontId="5" fillId="3" borderId="29" xfId="1" applyNumberFormat="1" applyFont="1" applyFill="1" applyBorder="1" applyAlignment="1">
      <alignment horizontal="center" wrapText="1"/>
    </xf>
    <xf numFmtId="0" fontId="5" fillId="3" borderId="24" xfId="2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 wrapText="1"/>
    </xf>
    <xf numFmtId="0" fontId="3" fillId="3" borderId="5" xfId="2" applyFont="1" applyFill="1" applyBorder="1" applyAlignment="1">
      <alignment horizontal="center"/>
    </xf>
    <xf numFmtId="164" fontId="6" fillId="3" borderId="29" xfId="0" applyNumberFormat="1" applyFont="1" applyFill="1" applyBorder="1" applyAlignment="1">
      <alignment horizontal="center"/>
    </xf>
    <xf numFmtId="0" fontId="5" fillId="3" borderId="24" xfId="3" applyFont="1" applyFill="1" applyBorder="1" applyAlignment="1">
      <alignment horizontal="center" wrapText="1"/>
    </xf>
    <xf numFmtId="0" fontId="5" fillId="3" borderId="5" xfId="3" applyFont="1" applyFill="1" applyBorder="1" applyAlignment="1">
      <alignment horizontal="center" wrapText="1"/>
    </xf>
    <xf numFmtId="0" fontId="3" fillId="3" borderId="23" xfId="3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9" xfId="2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24" xfId="2" applyFont="1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 wrapText="1"/>
    </xf>
    <xf numFmtId="0" fontId="5" fillId="0" borderId="5" xfId="3" applyFont="1" applyFill="1" applyBorder="1" applyAlignment="1">
      <alignment horizontal="center" wrapText="1"/>
    </xf>
    <xf numFmtId="164" fontId="5" fillId="2" borderId="27" xfId="1" applyNumberFormat="1" applyFont="1" applyFill="1" applyBorder="1" applyAlignment="1">
      <alignment horizontal="center" wrapText="1"/>
    </xf>
    <xf numFmtId="164" fontId="6" fillId="2" borderId="27" xfId="0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19" xfId="2" applyFont="1" applyFill="1" applyBorder="1" applyAlignment="1">
      <alignment horizontal="center"/>
    </xf>
    <xf numFmtId="0" fontId="3" fillId="2" borderId="19" xfId="3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5" fillId="2" borderId="24" xfId="2" applyFont="1" applyFill="1" applyBorder="1" applyAlignment="1">
      <alignment horizontal="center" wrapText="1"/>
    </xf>
    <xf numFmtId="0" fontId="5" fillId="2" borderId="5" xfId="3" applyFont="1" applyFill="1" applyBorder="1" applyAlignment="1">
      <alignment horizontal="center" wrapText="1"/>
    </xf>
    <xf numFmtId="0" fontId="3" fillId="0" borderId="25" xfId="1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3" fillId="0" borderId="23" xfId="3" applyFont="1" applyBorder="1" applyAlignment="1">
      <alignment horizontal="center"/>
    </xf>
    <xf numFmtId="0" fontId="5" fillId="3" borderId="25" xfId="2" applyFont="1" applyFill="1" applyBorder="1" applyAlignment="1">
      <alignment horizontal="center" wrapText="1"/>
    </xf>
    <xf numFmtId="0" fontId="3" fillId="0" borderId="19" xfId="1" applyFont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2" borderId="25" xfId="2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wrapText="1"/>
    </xf>
    <xf numFmtId="14" fontId="5" fillId="3" borderId="7" xfId="1" applyNumberFormat="1" applyFont="1" applyFill="1" applyBorder="1" applyAlignment="1">
      <alignment horizontal="left" wrapText="1"/>
    </xf>
    <xf numFmtId="0" fontId="4" fillId="3" borderId="30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164" fontId="5" fillId="3" borderId="7" xfId="1" applyNumberFormat="1" applyFont="1" applyFill="1" applyBorder="1" applyAlignment="1">
      <alignment horizontal="center" wrapText="1"/>
    </xf>
    <xf numFmtId="164" fontId="5" fillId="3" borderId="30" xfId="1" applyNumberFormat="1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164" fontId="6" fillId="3" borderId="7" xfId="0" applyNumberFormat="1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 wrapText="1"/>
    </xf>
    <xf numFmtId="164" fontId="6" fillId="3" borderId="30" xfId="0" applyNumberFormat="1" applyFont="1" applyFill="1" applyBorder="1" applyAlignment="1">
      <alignment horizontal="center"/>
    </xf>
    <xf numFmtId="0" fontId="5" fillId="3" borderId="6" xfId="3" applyFont="1" applyFill="1" applyBorder="1" applyAlignment="1">
      <alignment horizontal="center" wrapText="1"/>
    </xf>
    <xf numFmtId="0" fontId="5" fillId="3" borderId="7" xfId="3" applyFont="1" applyFill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5" fillId="0" borderId="7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wrapText="1"/>
    </xf>
    <xf numFmtId="14" fontId="5" fillId="0" borderId="7" xfId="1" applyNumberFormat="1" applyFont="1" applyFill="1" applyBorder="1" applyAlignment="1">
      <alignment horizontal="left" wrapText="1"/>
    </xf>
    <xf numFmtId="0" fontId="4" fillId="0" borderId="30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30" xfId="1" applyNumberFormat="1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5" fillId="0" borderId="7" xfId="2" applyFont="1" applyFill="1" applyBorder="1" applyAlignment="1">
      <alignment horizontal="center" wrapText="1"/>
    </xf>
    <xf numFmtId="164" fontId="6" fillId="0" borderId="30" xfId="0" applyNumberFormat="1" applyFont="1" applyBorder="1" applyAlignment="1">
      <alignment horizontal="center"/>
    </xf>
    <xf numFmtId="0" fontId="5" fillId="0" borderId="6" xfId="3" applyFont="1" applyFill="1" applyBorder="1" applyAlignment="1">
      <alignment horizontal="center" wrapText="1"/>
    </xf>
    <xf numFmtId="0" fontId="5" fillId="0" borderId="7" xfId="3" applyFont="1" applyFill="1" applyBorder="1" applyAlignment="1">
      <alignment horizontal="center" wrapText="1"/>
    </xf>
    <xf numFmtId="0" fontId="3" fillId="0" borderId="23" xfId="1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3" fillId="3" borderId="24" xfId="3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 wrapText="1"/>
    </xf>
    <xf numFmtId="0" fontId="5" fillId="2" borderId="31" xfId="1" applyFont="1" applyFill="1" applyBorder="1" applyAlignment="1">
      <alignment wrapText="1"/>
    </xf>
    <xf numFmtId="14" fontId="5" fillId="2" borderId="31" xfId="1" applyNumberFormat="1" applyFont="1" applyFill="1" applyBorder="1" applyAlignment="1">
      <alignment horizontal="left" wrapText="1"/>
    </xf>
    <xf numFmtId="0" fontId="4" fillId="2" borderId="32" xfId="1" applyFont="1" applyFill="1" applyBorder="1" applyAlignment="1">
      <alignment horizontal="center" wrapText="1"/>
    </xf>
    <xf numFmtId="0" fontId="5" fillId="2" borderId="33" xfId="1" applyFont="1" applyFill="1" applyBorder="1" applyAlignment="1">
      <alignment horizontal="center" wrapText="1"/>
    </xf>
    <xf numFmtId="164" fontId="5" fillId="2" borderId="31" xfId="1" applyNumberFormat="1" applyFont="1" applyFill="1" applyBorder="1" applyAlignment="1">
      <alignment horizontal="center" wrapText="1"/>
    </xf>
    <xf numFmtId="164" fontId="5" fillId="2" borderId="32" xfId="1" applyNumberFormat="1" applyFont="1" applyFill="1" applyBorder="1" applyAlignment="1">
      <alignment horizontal="center" wrapText="1"/>
    </xf>
    <xf numFmtId="0" fontId="5" fillId="2" borderId="33" xfId="2" applyFont="1" applyFill="1" applyBorder="1" applyAlignment="1">
      <alignment horizontal="center" wrapText="1"/>
    </xf>
    <xf numFmtId="164" fontId="6" fillId="2" borderId="31" xfId="0" applyNumberFormat="1" applyFont="1" applyFill="1" applyBorder="1" applyAlignment="1">
      <alignment horizontal="center"/>
    </xf>
    <xf numFmtId="0" fontId="5" fillId="2" borderId="31" xfId="2" applyFont="1" applyFill="1" applyBorder="1" applyAlignment="1">
      <alignment horizontal="center" wrapText="1"/>
    </xf>
    <xf numFmtId="0" fontId="3" fillId="2" borderId="31" xfId="2" applyFont="1" applyFill="1" applyBorder="1" applyAlignment="1">
      <alignment horizontal="center"/>
    </xf>
    <xf numFmtId="164" fontId="6" fillId="2" borderId="32" xfId="0" applyNumberFormat="1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 wrapText="1"/>
    </xf>
    <xf numFmtId="0" fontId="5" fillId="2" borderId="31" xfId="3" applyFont="1" applyFill="1" applyBorder="1" applyAlignment="1">
      <alignment horizontal="center" wrapText="1"/>
    </xf>
    <xf numFmtId="3" fontId="7" fillId="4" borderId="26" xfId="0" applyNumberFormat="1" applyFont="1" applyFill="1" applyBorder="1" applyAlignment="1">
      <alignment horizontal="center"/>
    </xf>
    <xf numFmtId="3" fontId="7" fillId="4" borderId="25" xfId="0" applyNumberFormat="1" applyFont="1" applyFill="1" applyBorder="1" applyAlignment="1">
      <alignment horizontal="center"/>
    </xf>
    <xf numFmtId="164" fontId="7" fillId="4" borderId="23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164" fontId="7" fillId="4" borderId="16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164" fontId="7" fillId="4" borderId="17" xfId="0" applyNumberFormat="1" applyFont="1" applyFill="1" applyBorder="1" applyAlignment="1">
      <alignment horizontal="center"/>
    </xf>
    <xf numFmtId="3" fontId="7" fillId="4" borderId="16" xfId="0" applyNumberFormat="1" applyFont="1" applyFill="1" applyBorder="1" applyAlignment="1">
      <alignment horizontal="center"/>
    </xf>
    <xf numFmtId="164" fontId="7" fillId="4" borderId="28" xfId="0" applyNumberFormat="1" applyFont="1" applyFill="1" applyBorder="1" applyAlignment="1">
      <alignment horizontal="center"/>
    </xf>
    <xf numFmtId="3" fontId="7" fillId="4" borderId="21" xfId="0" applyNumberFormat="1" applyFont="1" applyFill="1" applyBorder="1" applyAlignment="1">
      <alignment horizontal="center"/>
    </xf>
    <xf numFmtId="3" fontId="7" fillId="4" borderId="19" xfId="0" applyNumberFormat="1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164" fontId="7" fillId="4" borderId="27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7" fillId="4" borderId="21" xfId="0" applyNumberFormat="1" applyFont="1" applyFill="1" applyBorder="1" applyAlignment="1">
      <alignment horizontal="center"/>
    </xf>
    <xf numFmtId="3" fontId="8" fillId="5" borderId="21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164" fontId="6" fillId="5" borderId="21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3" borderId="5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4" xfId="1" applyFont="1" applyFill="1" applyBorder="1" applyAlignment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10" xfId="0" applyBorder="1" applyAlignment="1"/>
    <xf numFmtId="164" fontId="6" fillId="2" borderId="44" xfId="0" applyNumberFormat="1" applyFont="1" applyFill="1" applyBorder="1" applyAlignment="1">
      <alignment horizontal="center"/>
    </xf>
    <xf numFmtId="164" fontId="6" fillId="2" borderId="45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164" fontId="6" fillId="0" borderId="45" xfId="0" applyNumberFormat="1" applyFont="1" applyBorder="1" applyAlignment="1">
      <alignment horizontal="center"/>
    </xf>
    <xf numFmtId="164" fontId="6" fillId="0" borderId="46" xfId="0" applyNumberFormat="1" applyFont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46" xfId="0" applyNumberFormat="1" applyFont="1" applyFill="1" applyBorder="1" applyAlignment="1">
      <alignment horizontal="center"/>
    </xf>
    <xf numFmtId="164" fontId="6" fillId="3" borderId="47" xfId="0" applyNumberFormat="1" applyFont="1" applyFill="1" applyBorder="1" applyAlignment="1">
      <alignment horizontal="center"/>
    </xf>
    <xf numFmtId="164" fontId="6" fillId="0" borderId="47" xfId="0" applyNumberFormat="1" applyFont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4" borderId="35" xfId="0" applyNumberFormat="1" applyFont="1" applyFill="1" applyBorder="1" applyAlignment="1">
      <alignment horizontal="center"/>
    </xf>
    <xf numFmtId="164" fontId="7" fillId="4" borderId="45" xfId="0" applyNumberFormat="1" applyFont="1" applyFill="1" applyBorder="1" applyAlignment="1">
      <alignment horizontal="center"/>
    </xf>
    <xf numFmtId="164" fontId="6" fillId="5" borderId="45" xfId="0" applyNumberFormat="1" applyFont="1" applyFill="1" applyBorder="1" applyAlignment="1">
      <alignment horizontal="center"/>
    </xf>
    <xf numFmtId="0" fontId="4" fillId="6" borderId="36" xfId="1" applyFont="1" applyFill="1" applyBorder="1" applyAlignment="1">
      <alignment horizontal="center" vertical="center"/>
    </xf>
    <xf numFmtId="164" fontId="4" fillId="6" borderId="38" xfId="1" applyNumberFormat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164" fontId="4" fillId="6" borderId="20" xfId="1" applyNumberFormat="1" applyFont="1" applyFill="1" applyBorder="1" applyAlignment="1">
      <alignment horizontal="center" vertical="center"/>
    </xf>
    <xf numFmtId="0" fontId="4" fillId="6" borderId="18" xfId="1" applyFont="1" applyFill="1" applyBorder="1" applyAlignment="1">
      <alignment horizontal="center" vertical="center"/>
    </xf>
    <xf numFmtId="164" fontId="4" fillId="6" borderId="12" xfId="1" applyNumberFormat="1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center" vertical="center"/>
    </xf>
    <xf numFmtId="0" fontId="4" fillId="6" borderId="43" xfId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6" borderId="40" xfId="1" applyFont="1" applyFill="1" applyBorder="1" applyAlignment="1">
      <alignment horizontal="center" vertical="center"/>
    </xf>
    <xf numFmtId="0" fontId="4" fillId="6" borderId="41" xfId="1" applyFont="1" applyFill="1" applyBorder="1" applyAlignment="1">
      <alignment horizontal="center" vertical="center"/>
    </xf>
    <xf numFmtId="0" fontId="4" fillId="6" borderId="17" xfId="1" applyFont="1" applyFill="1" applyBorder="1" applyAlignment="1">
      <alignment horizontal="center" vertical="center" wrapText="1"/>
    </xf>
    <xf numFmtId="0" fontId="4" fillId="6" borderId="39" xfId="1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/>
    </xf>
    <xf numFmtId="0" fontId="1" fillId="6" borderId="3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4" fillId="6" borderId="16" xfId="1" applyFont="1" applyFill="1" applyBorder="1" applyAlignment="1">
      <alignment horizontal="center" vertical="center" wrapText="1"/>
    </xf>
    <xf numFmtId="0" fontId="4" fillId="6" borderId="49" xfId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right"/>
    </xf>
    <xf numFmtId="0" fontId="7" fillId="4" borderId="34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</cellXfs>
  <cellStyles count="4"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2"/>
  <sheetViews>
    <sheetView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XFD1048576"/>
    </sheetView>
  </sheetViews>
  <sheetFormatPr defaultRowHeight="15" x14ac:dyDescent="0.25"/>
  <cols>
    <col min="1" max="1" width="6.5703125" style="1" bestFit="1" customWidth="1"/>
    <col min="2" max="2" width="5.42578125" style="1" bestFit="1" customWidth="1"/>
    <col min="3" max="3" width="6.85546875" style="1" bestFit="1" customWidth="1"/>
    <col min="4" max="4" width="5.5703125" style="1" bestFit="1" customWidth="1"/>
    <col min="5" max="5" width="30" customWidth="1"/>
    <col min="6" max="6" width="10.42578125" style="1" customWidth="1"/>
    <col min="7" max="7" width="7.42578125" style="1" customWidth="1"/>
    <col min="8" max="8" width="9.140625" style="1" bestFit="1" customWidth="1"/>
    <col min="9" max="9" width="6.140625" style="1" bestFit="1" customWidth="1"/>
    <col min="10" max="10" width="7.140625" style="3" bestFit="1" customWidth="1"/>
    <col min="11" max="11" width="6.140625" style="1" bestFit="1" customWidth="1"/>
    <col min="12" max="12" width="7.140625" style="3" bestFit="1" customWidth="1"/>
    <col min="13" max="13" width="6.140625" style="1" bestFit="1" customWidth="1"/>
    <col min="14" max="14" width="10" style="3" customWidth="1"/>
    <col min="15" max="15" width="4.5703125" style="1" bestFit="1" customWidth="1"/>
    <col min="16" max="16" width="7.140625" style="3" bestFit="1" customWidth="1"/>
    <col min="17" max="17" width="4.5703125" style="1" bestFit="1" customWidth="1"/>
    <col min="18" max="18" width="7.140625" style="3" bestFit="1" customWidth="1"/>
    <col min="19" max="19" width="4.5703125" style="1" bestFit="1" customWidth="1"/>
    <col min="20" max="20" width="7.140625" style="3" bestFit="1" customWidth="1"/>
    <col min="21" max="21" width="3.5703125" style="1" bestFit="1" customWidth="1"/>
    <col min="22" max="22" width="12.42578125" style="3" customWidth="1"/>
    <col min="23" max="23" width="4" style="1" bestFit="1" customWidth="1"/>
    <col min="24" max="26" width="7.140625" style="1" bestFit="1" customWidth="1"/>
    <col min="27" max="27" width="4" style="1" bestFit="1" customWidth="1"/>
    <col min="28" max="28" width="14.140625" style="1" customWidth="1"/>
    <col min="29" max="30" width="7.140625" style="1" bestFit="1" customWidth="1"/>
    <col min="31" max="31" width="6.140625" style="1" bestFit="1" customWidth="1"/>
    <col min="32" max="32" width="7.140625" style="1" bestFit="1" customWidth="1"/>
  </cols>
  <sheetData>
    <row r="1" spans="1:32" ht="15.75" thickBot="1" x14ac:dyDescent="0.3">
      <c r="A1" s="281" t="s">
        <v>538</v>
      </c>
      <c r="B1" s="281"/>
      <c r="C1" s="281"/>
      <c r="D1" s="281"/>
      <c r="E1" s="281"/>
      <c r="F1" s="271"/>
      <c r="G1" s="271"/>
      <c r="AC1" s="238"/>
      <c r="AD1" s="238"/>
      <c r="AE1" s="238"/>
      <c r="AF1" s="4"/>
    </row>
    <row r="2" spans="1:32" ht="15.75" thickBot="1" x14ac:dyDescent="0.3">
      <c r="A2" s="239"/>
      <c r="B2" s="239"/>
      <c r="C2" s="239"/>
      <c r="D2" s="239"/>
      <c r="E2" s="239"/>
      <c r="F2" s="240"/>
      <c r="G2" s="240"/>
      <c r="H2" s="237"/>
      <c r="I2" s="269" t="s">
        <v>518</v>
      </c>
      <c r="J2" s="269"/>
      <c r="K2" s="269"/>
      <c r="L2" s="270"/>
      <c r="M2" s="268" t="s">
        <v>526</v>
      </c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268" t="s">
        <v>529</v>
      </c>
      <c r="AD2" s="269"/>
      <c r="AE2" s="269"/>
      <c r="AF2" s="282"/>
    </row>
    <row r="3" spans="1:32" ht="15.75" thickBot="1" x14ac:dyDescent="0.3">
      <c r="A3" s="283" t="s">
        <v>530</v>
      </c>
      <c r="B3" s="274" t="s">
        <v>0</v>
      </c>
      <c r="C3" s="274" t="s">
        <v>1</v>
      </c>
      <c r="D3" s="274" t="s">
        <v>2</v>
      </c>
      <c r="E3" s="274" t="s">
        <v>531</v>
      </c>
      <c r="F3" s="274" t="s">
        <v>532</v>
      </c>
      <c r="G3" s="274" t="s">
        <v>533</v>
      </c>
      <c r="H3" s="272" t="s">
        <v>534</v>
      </c>
      <c r="I3" s="276" t="s">
        <v>515</v>
      </c>
      <c r="J3" s="277"/>
      <c r="K3" s="278" t="s">
        <v>516</v>
      </c>
      <c r="L3" s="279"/>
      <c r="M3" s="280" t="s">
        <v>3</v>
      </c>
      <c r="N3" s="265"/>
      <c r="O3" s="264" t="s">
        <v>519</v>
      </c>
      <c r="P3" s="265"/>
      <c r="Q3" s="264" t="s">
        <v>520</v>
      </c>
      <c r="R3" s="265"/>
      <c r="S3" s="264" t="s">
        <v>521</v>
      </c>
      <c r="T3" s="265"/>
      <c r="U3" s="264" t="s">
        <v>522</v>
      </c>
      <c r="V3" s="265"/>
      <c r="W3" s="264" t="s">
        <v>523</v>
      </c>
      <c r="X3" s="265"/>
      <c r="Y3" s="264" t="s">
        <v>524</v>
      </c>
      <c r="Z3" s="265"/>
      <c r="AA3" s="264" t="s">
        <v>525</v>
      </c>
      <c r="AB3" s="265"/>
      <c r="AC3" s="264" t="s">
        <v>527</v>
      </c>
      <c r="AD3" s="265"/>
      <c r="AE3" s="266" t="s">
        <v>528</v>
      </c>
      <c r="AF3" s="267"/>
    </row>
    <row r="4" spans="1:32" s="2" customFormat="1" ht="15.75" thickBot="1" x14ac:dyDescent="0.3">
      <c r="A4" s="284"/>
      <c r="B4" s="275"/>
      <c r="C4" s="275"/>
      <c r="D4" s="275"/>
      <c r="E4" s="275"/>
      <c r="F4" s="275"/>
      <c r="G4" s="275"/>
      <c r="H4" s="273"/>
      <c r="I4" s="256" t="s">
        <v>517</v>
      </c>
      <c r="J4" s="257" t="s">
        <v>514</v>
      </c>
      <c r="K4" s="258" t="s">
        <v>517</v>
      </c>
      <c r="L4" s="259" t="s">
        <v>514</v>
      </c>
      <c r="M4" s="260" t="s">
        <v>517</v>
      </c>
      <c r="N4" s="261" t="s">
        <v>514</v>
      </c>
      <c r="O4" s="258" t="s">
        <v>517</v>
      </c>
      <c r="P4" s="261" t="s">
        <v>514</v>
      </c>
      <c r="Q4" s="258" t="s">
        <v>517</v>
      </c>
      <c r="R4" s="261" t="s">
        <v>514</v>
      </c>
      <c r="S4" s="258" t="s">
        <v>517</v>
      </c>
      <c r="T4" s="261" t="s">
        <v>514</v>
      </c>
      <c r="U4" s="258" t="s">
        <v>517</v>
      </c>
      <c r="V4" s="261" t="s">
        <v>514</v>
      </c>
      <c r="W4" s="258" t="s">
        <v>517</v>
      </c>
      <c r="X4" s="258" t="s">
        <v>514</v>
      </c>
      <c r="Y4" s="258" t="s">
        <v>517</v>
      </c>
      <c r="Z4" s="258" t="s">
        <v>514</v>
      </c>
      <c r="AA4" s="258" t="s">
        <v>517</v>
      </c>
      <c r="AB4" s="262" t="s">
        <v>514</v>
      </c>
      <c r="AC4" s="260" t="s">
        <v>517</v>
      </c>
      <c r="AD4" s="258" t="s">
        <v>514</v>
      </c>
      <c r="AE4" s="258" t="s">
        <v>517</v>
      </c>
      <c r="AF4" s="263" t="s">
        <v>514</v>
      </c>
    </row>
    <row r="5" spans="1:32" ht="15" customHeight="1" thickTop="1" x14ac:dyDescent="0.25">
      <c r="A5" s="6" t="s">
        <v>4</v>
      </c>
      <c r="B5" s="6" t="s">
        <v>5</v>
      </c>
      <c r="C5" s="6" t="s">
        <v>10</v>
      </c>
      <c r="D5" s="6" t="s">
        <v>11</v>
      </c>
      <c r="E5" s="6" t="s">
        <v>12</v>
      </c>
      <c r="F5" s="7">
        <v>17168</v>
      </c>
      <c r="G5" s="5" t="s">
        <v>9</v>
      </c>
      <c r="H5" s="8">
        <v>63</v>
      </c>
      <c r="I5" s="9">
        <v>41</v>
      </c>
      <c r="J5" s="10">
        <f>I5/H5</f>
        <v>0.65079365079365081</v>
      </c>
      <c r="K5" s="5">
        <v>22</v>
      </c>
      <c r="L5" s="11">
        <f>K5/H5</f>
        <v>0.34920634920634919</v>
      </c>
      <c r="M5" s="12">
        <v>2</v>
      </c>
      <c r="N5" s="13">
        <f>M5/H5</f>
        <v>3.1746031746031744E-2</v>
      </c>
      <c r="O5" s="14">
        <v>3</v>
      </c>
      <c r="P5" s="13">
        <f>O5/H5</f>
        <v>4.7619047619047616E-2</v>
      </c>
      <c r="Q5" s="14">
        <v>3</v>
      </c>
      <c r="R5" s="13">
        <f>Q5/H5</f>
        <v>4.7619047619047616E-2</v>
      </c>
      <c r="S5" s="14">
        <v>2</v>
      </c>
      <c r="T5" s="13">
        <f>S5/H5</f>
        <v>3.1746031746031744E-2</v>
      </c>
      <c r="U5" s="15">
        <v>0</v>
      </c>
      <c r="V5" s="13">
        <f>U5/H5</f>
        <v>0</v>
      </c>
      <c r="W5" s="15">
        <v>0</v>
      </c>
      <c r="X5" s="13">
        <f t="shared" ref="X5:X68" si="0">W5/H5</f>
        <v>0</v>
      </c>
      <c r="Y5" s="14">
        <v>53</v>
      </c>
      <c r="Z5" s="13">
        <f t="shared" ref="Z5:Z68" si="1">Y5/H5</f>
        <v>0.84126984126984128</v>
      </c>
      <c r="AA5" s="15">
        <v>0</v>
      </c>
      <c r="AB5" s="16">
        <f t="shared" ref="AB5:AB68" si="2">AA5/H5</f>
        <v>0</v>
      </c>
      <c r="AC5" s="17">
        <v>60</v>
      </c>
      <c r="AD5" s="13">
        <f t="shared" ref="AD5:AD68" si="3">AC5/H5</f>
        <v>0.95238095238095233</v>
      </c>
      <c r="AE5" s="18">
        <v>3</v>
      </c>
      <c r="AF5" s="241">
        <f t="shared" ref="AF5:AF68" si="4">AE5/H5</f>
        <v>4.7619047619047616E-2</v>
      </c>
    </row>
    <row r="6" spans="1:32" ht="15" customHeight="1" x14ac:dyDescent="0.25">
      <c r="A6" s="20" t="s">
        <v>4</v>
      </c>
      <c r="B6" s="20" t="s">
        <v>5</v>
      </c>
      <c r="C6" s="20" t="s">
        <v>10</v>
      </c>
      <c r="D6" s="20" t="s">
        <v>13</v>
      </c>
      <c r="E6" s="20" t="s">
        <v>14</v>
      </c>
      <c r="F6" s="21">
        <v>17168</v>
      </c>
      <c r="G6" s="19" t="s">
        <v>9</v>
      </c>
      <c r="H6" s="22">
        <v>136</v>
      </c>
      <c r="I6" s="23">
        <v>89</v>
      </c>
      <c r="J6" s="24">
        <f>I6/H6</f>
        <v>0.65441176470588236</v>
      </c>
      <c r="K6" s="19">
        <v>47</v>
      </c>
      <c r="L6" s="25">
        <f t="shared" ref="L6:L69" si="5">K6/H6</f>
        <v>0.34558823529411764</v>
      </c>
      <c r="M6" s="26">
        <v>35</v>
      </c>
      <c r="N6" s="27">
        <f t="shared" ref="N6:N69" si="6">M6/H6</f>
        <v>0.25735294117647056</v>
      </c>
      <c r="O6" s="28">
        <v>0</v>
      </c>
      <c r="P6" s="27">
        <f t="shared" ref="P6:P69" si="7">O6/H6</f>
        <v>0</v>
      </c>
      <c r="Q6" s="29">
        <v>7</v>
      </c>
      <c r="R6" s="27">
        <f t="shared" ref="R6:R69" si="8">Q6/H6</f>
        <v>5.1470588235294115E-2</v>
      </c>
      <c r="S6" s="29">
        <v>5</v>
      </c>
      <c r="T6" s="27">
        <f t="shared" ref="T6:T69" si="9">S6/H6</f>
        <v>3.6764705882352942E-2</v>
      </c>
      <c r="U6" s="29">
        <v>1</v>
      </c>
      <c r="V6" s="27">
        <f t="shared" ref="V6:V69" si="10">U6/H6</f>
        <v>7.3529411764705881E-3</v>
      </c>
      <c r="W6" s="28">
        <v>0</v>
      </c>
      <c r="X6" s="27">
        <f t="shared" si="0"/>
        <v>0</v>
      </c>
      <c r="Y6" s="29">
        <v>88</v>
      </c>
      <c r="Z6" s="27">
        <f t="shared" si="1"/>
        <v>0.6470588235294118</v>
      </c>
      <c r="AA6" s="28">
        <v>0</v>
      </c>
      <c r="AB6" s="30">
        <f t="shared" si="2"/>
        <v>0</v>
      </c>
      <c r="AC6" s="31">
        <v>122</v>
      </c>
      <c r="AD6" s="27">
        <f t="shared" si="3"/>
        <v>0.8970588235294118</v>
      </c>
      <c r="AE6" s="32">
        <v>14</v>
      </c>
      <c r="AF6" s="242">
        <f t="shared" si="4"/>
        <v>0.10294117647058823</v>
      </c>
    </row>
    <row r="7" spans="1:32" ht="15" customHeight="1" thickBot="1" x14ac:dyDescent="0.3">
      <c r="A7" s="34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>
        <v>35213</v>
      </c>
      <c r="G7" s="33" t="s">
        <v>9</v>
      </c>
      <c r="H7" s="36">
        <v>1</v>
      </c>
      <c r="I7" s="37">
        <v>1</v>
      </c>
      <c r="J7" s="38">
        <f t="shared" ref="J7:J70" si="11">I7/H7</f>
        <v>1</v>
      </c>
      <c r="K7" s="39">
        <v>0</v>
      </c>
      <c r="L7" s="40">
        <f t="shared" si="5"/>
        <v>0</v>
      </c>
      <c r="M7" s="41">
        <v>0</v>
      </c>
      <c r="N7" s="42">
        <f t="shared" si="6"/>
        <v>0</v>
      </c>
      <c r="O7" s="43">
        <v>0</v>
      </c>
      <c r="P7" s="42">
        <f t="shared" si="7"/>
        <v>0</v>
      </c>
      <c r="Q7" s="43">
        <v>0</v>
      </c>
      <c r="R7" s="42">
        <f t="shared" si="8"/>
        <v>0</v>
      </c>
      <c r="S7" s="43">
        <v>0</v>
      </c>
      <c r="T7" s="42">
        <f t="shared" si="9"/>
        <v>0</v>
      </c>
      <c r="U7" s="43">
        <v>0</v>
      </c>
      <c r="V7" s="42">
        <f t="shared" si="10"/>
        <v>0</v>
      </c>
      <c r="W7" s="43">
        <v>0</v>
      </c>
      <c r="X7" s="42">
        <f t="shared" si="0"/>
        <v>0</v>
      </c>
      <c r="Y7" s="44">
        <v>1</v>
      </c>
      <c r="Z7" s="42">
        <f t="shared" si="1"/>
        <v>1</v>
      </c>
      <c r="AA7" s="43">
        <v>0</v>
      </c>
      <c r="AB7" s="45">
        <f t="shared" si="2"/>
        <v>0</v>
      </c>
      <c r="AC7" s="46">
        <v>1</v>
      </c>
      <c r="AD7" s="42">
        <f t="shared" si="3"/>
        <v>1</v>
      </c>
      <c r="AE7" s="47">
        <v>0</v>
      </c>
      <c r="AF7" s="243">
        <f t="shared" si="4"/>
        <v>0</v>
      </c>
    </row>
    <row r="8" spans="1:32" ht="15" customHeight="1" x14ac:dyDescent="0.25">
      <c r="A8" s="49" t="s">
        <v>4</v>
      </c>
      <c r="B8" s="49" t="s">
        <v>15</v>
      </c>
      <c r="C8" s="49" t="s">
        <v>10</v>
      </c>
      <c r="D8" s="49" t="s">
        <v>22</v>
      </c>
      <c r="E8" s="49" t="s">
        <v>23</v>
      </c>
      <c r="F8" s="50">
        <v>17168</v>
      </c>
      <c r="G8" s="48" t="s">
        <v>9</v>
      </c>
      <c r="H8" s="51">
        <v>26</v>
      </c>
      <c r="I8" s="52">
        <v>17</v>
      </c>
      <c r="J8" s="53">
        <f t="shared" si="11"/>
        <v>0.65384615384615385</v>
      </c>
      <c r="K8" s="48">
        <v>9</v>
      </c>
      <c r="L8" s="54">
        <f t="shared" si="5"/>
        <v>0.34615384615384615</v>
      </c>
      <c r="M8" s="55">
        <v>2</v>
      </c>
      <c r="N8" s="56">
        <f t="shared" si="6"/>
        <v>7.6923076923076927E-2</v>
      </c>
      <c r="O8" s="57">
        <v>0</v>
      </c>
      <c r="P8" s="56">
        <f t="shared" si="7"/>
        <v>0</v>
      </c>
      <c r="Q8" s="58">
        <v>1</v>
      </c>
      <c r="R8" s="56">
        <f t="shared" si="8"/>
        <v>3.8461538461538464E-2</v>
      </c>
      <c r="S8" s="58">
        <v>1</v>
      </c>
      <c r="T8" s="56">
        <f t="shared" si="9"/>
        <v>3.8461538461538464E-2</v>
      </c>
      <c r="U8" s="57">
        <v>0</v>
      </c>
      <c r="V8" s="56">
        <f t="shared" si="10"/>
        <v>0</v>
      </c>
      <c r="W8" s="57">
        <v>0</v>
      </c>
      <c r="X8" s="56">
        <f t="shared" si="0"/>
        <v>0</v>
      </c>
      <c r="Y8" s="58">
        <v>22</v>
      </c>
      <c r="Z8" s="56">
        <f t="shared" si="1"/>
        <v>0.84615384615384615</v>
      </c>
      <c r="AA8" s="57">
        <v>0</v>
      </c>
      <c r="AB8" s="59">
        <f t="shared" si="2"/>
        <v>0</v>
      </c>
      <c r="AC8" s="60">
        <v>22</v>
      </c>
      <c r="AD8" s="56">
        <f t="shared" si="3"/>
        <v>0.84615384615384615</v>
      </c>
      <c r="AE8" s="61">
        <v>4</v>
      </c>
      <c r="AF8" s="244">
        <f t="shared" si="4"/>
        <v>0.15384615384615385</v>
      </c>
    </row>
    <row r="9" spans="1:32" ht="15" customHeight="1" x14ac:dyDescent="0.25">
      <c r="A9" s="63" t="s">
        <v>4</v>
      </c>
      <c r="B9" s="63" t="s">
        <v>15</v>
      </c>
      <c r="C9" s="63" t="s">
        <v>10</v>
      </c>
      <c r="D9" s="63" t="s">
        <v>24</v>
      </c>
      <c r="E9" s="63" t="s">
        <v>25</v>
      </c>
      <c r="F9" s="64">
        <v>17168</v>
      </c>
      <c r="G9" s="62" t="s">
        <v>9</v>
      </c>
      <c r="H9" s="65">
        <v>36</v>
      </c>
      <c r="I9" s="66">
        <v>19</v>
      </c>
      <c r="J9" s="67">
        <f t="shared" si="11"/>
        <v>0.52777777777777779</v>
      </c>
      <c r="K9" s="62">
        <v>17</v>
      </c>
      <c r="L9" s="68">
        <f t="shared" si="5"/>
        <v>0.47222222222222221</v>
      </c>
      <c r="M9" s="69">
        <v>1</v>
      </c>
      <c r="N9" s="70">
        <f t="shared" si="6"/>
        <v>2.7777777777777776E-2</v>
      </c>
      <c r="O9" s="71">
        <v>2</v>
      </c>
      <c r="P9" s="70">
        <f t="shared" si="7"/>
        <v>5.5555555555555552E-2</v>
      </c>
      <c r="Q9" s="72">
        <v>0</v>
      </c>
      <c r="R9" s="70">
        <f t="shared" si="8"/>
        <v>0</v>
      </c>
      <c r="S9" s="72">
        <v>0</v>
      </c>
      <c r="T9" s="70">
        <f t="shared" si="9"/>
        <v>0</v>
      </c>
      <c r="U9" s="72">
        <v>0</v>
      </c>
      <c r="V9" s="70">
        <f t="shared" si="10"/>
        <v>0</v>
      </c>
      <c r="W9" s="72">
        <v>0</v>
      </c>
      <c r="X9" s="70">
        <f t="shared" si="0"/>
        <v>0</v>
      </c>
      <c r="Y9" s="71">
        <v>33</v>
      </c>
      <c r="Z9" s="70">
        <f t="shared" si="1"/>
        <v>0.91666666666666663</v>
      </c>
      <c r="AA9" s="72">
        <v>0</v>
      </c>
      <c r="AB9" s="73">
        <f t="shared" si="2"/>
        <v>0</v>
      </c>
      <c r="AC9" s="74">
        <v>33</v>
      </c>
      <c r="AD9" s="70">
        <f t="shared" si="3"/>
        <v>0.91666666666666663</v>
      </c>
      <c r="AE9" s="75">
        <v>3</v>
      </c>
      <c r="AF9" s="245">
        <f t="shared" si="4"/>
        <v>8.3333333333333329E-2</v>
      </c>
    </row>
    <row r="10" spans="1:32" ht="15" customHeight="1" x14ac:dyDescent="0.25">
      <c r="A10" s="63" t="s">
        <v>4</v>
      </c>
      <c r="B10" s="63" t="s">
        <v>15</v>
      </c>
      <c r="C10" s="63" t="s">
        <v>10</v>
      </c>
      <c r="D10" s="63" t="s">
        <v>26</v>
      </c>
      <c r="E10" s="63" t="s">
        <v>27</v>
      </c>
      <c r="F10" s="64">
        <v>17168</v>
      </c>
      <c r="G10" s="62" t="s">
        <v>9</v>
      </c>
      <c r="H10" s="76">
        <v>294</v>
      </c>
      <c r="I10" s="66">
        <v>179</v>
      </c>
      <c r="J10" s="67">
        <f t="shared" si="11"/>
        <v>0.608843537414966</v>
      </c>
      <c r="K10" s="62">
        <v>115</v>
      </c>
      <c r="L10" s="68">
        <f t="shared" si="5"/>
        <v>0.391156462585034</v>
      </c>
      <c r="M10" s="69">
        <v>29</v>
      </c>
      <c r="N10" s="70">
        <f t="shared" si="6"/>
        <v>9.8639455782312924E-2</v>
      </c>
      <c r="O10" s="71">
        <v>17</v>
      </c>
      <c r="P10" s="70">
        <f t="shared" si="7"/>
        <v>5.7823129251700682E-2</v>
      </c>
      <c r="Q10" s="71">
        <v>7</v>
      </c>
      <c r="R10" s="70">
        <f t="shared" si="8"/>
        <v>2.3809523809523808E-2</v>
      </c>
      <c r="S10" s="71">
        <v>10</v>
      </c>
      <c r="T10" s="70">
        <f t="shared" si="9"/>
        <v>3.4013605442176874E-2</v>
      </c>
      <c r="U10" s="72">
        <v>0</v>
      </c>
      <c r="V10" s="70">
        <f t="shared" si="10"/>
        <v>0</v>
      </c>
      <c r="W10" s="72">
        <v>0</v>
      </c>
      <c r="X10" s="70">
        <f t="shared" si="0"/>
        <v>0</v>
      </c>
      <c r="Y10" s="71">
        <v>230</v>
      </c>
      <c r="Z10" s="70">
        <f t="shared" si="1"/>
        <v>0.78231292517006801</v>
      </c>
      <c r="AA10" s="71">
        <v>1</v>
      </c>
      <c r="AB10" s="73">
        <f t="shared" si="2"/>
        <v>3.4013605442176869E-3</v>
      </c>
      <c r="AC10" s="74">
        <v>270</v>
      </c>
      <c r="AD10" s="70">
        <f t="shared" si="3"/>
        <v>0.91836734693877553</v>
      </c>
      <c r="AE10" s="75">
        <v>24</v>
      </c>
      <c r="AF10" s="245">
        <f t="shared" si="4"/>
        <v>8.1632653061224483E-2</v>
      </c>
    </row>
    <row r="11" spans="1:32" ht="15" customHeight="1" x14ac:dyDescent="0.25">
      <c r="A11" s="63" t="s">
        <v>4</v>
      </c>
      <c r="B11" s="63" t="s">
        <v>15</v>
      </c>
      <c r="C11" s="63" t="s">
        <v>10</v>
      </c>
      <c r="D11" s="63" t="s">
        <v>28</v>
      </c>
      <c r="E11" s="63" t="s">
        <v>29</v>
      </c>
      <c r="F11" s="64">
        <v>32889</v>
      </c>
      <c r="G11" s="62" t="s">
        <v>9</v>
      </c>
      <c r="H11" s="76">
        <v>33</v>
      </c>
      <c r="I11" s="66">
        <v>16</v>
      </c>
      <c r="J11" s="67">
        <f t="shared" si="11"/>
        <v>0.48484848484848486</v>
      </c>
      <c r="K11" s="62">
        <v>17</v>
      </c>
      <c r="L11" s="68">
        <f t="shared" si="5"/>
        <v>0.51515151515151514</v>
      </c>
      <c r="M11" s="69">
        <v>3</v>
      </c>
      <c r="N11" s="70">
        <f t="shared" si="6"/>
        <v>9.0909090909090912E-2</v>
      </c>
      <c r="O11" s="71">
        <v>2</v>
      </c>
      <c r="P11" s="70">
        <f t="shared" si="7"/>
        <v>6.0606060606060608E-2</v>
      </c>
      <c r="Q11" s="71">
        <v>1</v>
      </c>
      <c r="R11" s="70">
        <f t="shared" si="8"/>
        <v>3.0303030303030304E-2</v>
      </c>
      <c r="S11" s="72">
        <v>0</v>
      </c>
      <c r="T11" s="70">
        <f t="shared" si="9"/>
        <v>0</v>
      </c>
      <c r="U11" s="72">
        <v>0</v>
      </c>
      <c r="V11" s="70">
        <f t="shared" si="10"/>
        <v>0</v>
      </c>
      <c r="W11" s="72">
        <v>0</v>
      </c>
      <c r="X11" s="70">
        <f t="shared" si="0"/>
        <v>0</v>
      </c>
      <c r="Y11" s="71">
        <v>27</v>
      </c>
      <c r="Z11" s="70">
        <f t="shared" si="1"/>
        <v>0.81818181818181823</v>
      </c>
      <c r="AA11" s="72">
        <v>0</v>
      </c>
      <c r="AB11" s="73">
        <f t="shared" si="2"/>
        <v>0</v>
      </c>
      <c r="AC11" s="74">
        <v>32</v>
      </c>
      <c r="AD11" s="70">
        <f t="shared" si="3"/>
        <v>0.96969696969696972</v>
      </c>
      <c r="AE11" s="75">
        <v>1</v>
      </c>
      <c r="AF11" s="245">
        <f t="shared" si="4"/>
        <v>3.0303030303030304E-2</v>
      </c>
    </row>
    <row r="12" spans="1:32" ht="15" customHeight="1" x14ac:dyDescent="0.25">
      <c r="A12" s="63" t="s">
        <v>4</v>
      </c>
      <c r="B12" s="63" t="s">
        <v>15</v>
      </c>
      <c r="C12" s="63" t="s">
        <v>10</v>
      </c>
      <c r="D12" s="63" t="s">
        <v>30</v>
      </c>
      <c r="E12" s="63" t="s">
        <v>31</v>
      </c>
      <c r="F12" s="64">
        <v>40931</v>
      </c>
      <c r="G12" s="62" t="s">
        <v>9</v>
      </c>
      <c r="H12" s="76">
        <v>49</v>
      </c>
      <c r="I12" s="66">
        <v>27</v>
      </c>
      <c r="J12" s="67">
        <f t="shared" si="11"/>
        <v>0.55102040816326525</v>
      </c>
      <c r="K12" s="62">
        <v>22</v>
      </c>
      <c r="L12" s="68">
        <f t="shared" si="5"/>
        <v>0.44897959183673469</v>
      </c>
      <c r="M12" s="77">
        <v>0</v>
      </c>
      <c r="N12" s="70">
        <f t="shared" si="6"/>
        <v>0</v>
      </c>
      <c r="O12" s="72">
        <v>0</v>
      </c>
      <c r="P12" s="70">
        <f t="shared" si="7"/>
        <v>0</v>
      </c>
      <c r="Q12" s="71">
        <v>2</v>
      </c>
      <c r="R12" s="70">
        <f t="shared" si="8"/>
        <v>4.0816326530612242E-2</v>
      </c>
      <c r="S12" s="71">
        <v>3</v>
      </c>
      <c r="T12" s="70">
        <f t="shared" si="9"/>
        <v>6.1224489795918366E-2</v>
      </c>
      <c r="U12" s="72">
        <v>0</v>
      </c>
      <c r="V12" s="70">
        <f t="shared" si="10"/>
        <v>0</v>
      </c>
      <c r="W12" s="72">
        <v>0</v>
      </c>
      <c r="X12" s="70">
        <f t="shared" si="0"/>
        <v>0</v>
      </c>
      <c r="Y12" s="71">
        <v>44</v>
      </c>
      <c r="Z12" s="70">
        <f t="shared" si="1"/>
        <v>0.89795918367346939</v>
      </c>
      <c r="AA12" s="72">
        <v>0</v>
      </c>
      <c r="AB12" s="73">
        <f t="shared" si="2"/>
        <v>0</v>
      </c>
      <c r="AC12" s="74">
        <v>46</v>
      </c>
      <c r="AD12" s="70">
        <f t="shared" si="3"/>
        <v>0.93877551020408168</v>
      </c>
      <c r="AE12" s="75">
        <v>3</v>
      </c>
      <c r="AF12" s="245">
        <f t="shared" si="4"/>
        <v>6.1224489795918366E-2</v>
      </c>
    </row>
    <row r="13" spans="1:32" ht="15" customHeight="1" x14ac:dyDescent="0.25">
      <c r="A13" s="63" t="s">
        <v>4</v>
      </c>
      <c r="B13" s="63" t="s">
        <v>15</v>
      </c>
      <c r="C13" s="63" t="s">
        <v>10</v>
      </c>
      <c r="D13" s="63" t="s">
        <v>32</v>
      </c>
      <c r="E13" s="63" t="s">
        <v>33</v>
      </c>
      <c r="F13" s="64">
        <v>35303</v>
      </c>
      <c r="G13" s="62" t="s">
        <v>9</v>
      </c>
      <c r="H13" s="76">
        <v>40</v>
      </c>
      <c r="I13" s="66">
        <v>27</v>
      </c>
      <c r="J13" s="67">
        <f t="shared" si="11"/>
        <v>0.67500000000000004</v>
      </c>
      <c r="K13" s="62">
        <v>13</v>
      </c>
      <c r="L13" s="68">
        <f t="shared" si="5"/>
        <v>0.32500000000000001</v>
      </c>
      <c r="M13" s="69">
        <v>4</v>
      </c>
      <c r="N13" s="70">
        <f t="shared" si="6"/>
        <v>0.1</v>
      </c>
      <c r="O13" s="71">
        <v>1</v>
      </c>
      <c r="P13" s="70">
        <f t="shared" si="7"/>
        <v>2.5000000000000001E-2</v>
      </c>
      <c r="Q13" s="71">
        <v>3</v>
      </c>
      <c r="R13" s="70">
        <f t="shared" si="8"/>
        <v>7.4999999999999997E-2</v>
      </c>
      <c r="S13" s="72">
        <v>0</v>
      </c>
      <c r="T13" s="70">
        <f t="shared" si="9"/>
        <v>0</v>
      </c>
      <c r="U13" s="72">
        <v>0</v>
      </c>
      <c r="V13" s="70">
        <f t="shared" si="10"/>
        <v>0</v>
      </c>
      <c r="W13" s="72">
        <v>0</v>
      </c>
      <c r="X13" s="70">
        <f t="shared" si="0"/>
        <v>0</v>
      </c>
      <c r="Y13" s="71">
        <v>30</v>
      </c>
      <c r="Z13" s="70">
        <f t="shared" si="1"/>
        <v>0.75</v>
      </c>
      <c r="AA13" s="71">
        <v>2</v>
      </c>
      <c r="AB13" s="73">
        <f t="shared" si="2"/>
        <v>0.05</v>
      </c>
      <c r="AC13" s="74">
        <v>36</v>
      </c>
      <c r="AD13" s="70">
        <f t="shared" si="3"/>
        <v>0.9</v>
      </c>
      <c r="AE13" s="75">
        <v>4</v>
      </c>
      <c r="AF13" s="245">
        <f t="shared" si="4"/>
        <v>0.1</v>
      </c>
    </row>
    <row r="14" spans="1:32" ht="15" customHeight="1" x14ac:dyDescent="0.25">
      <c r="A14" s="63" t="s">
        <v>4</v>
      </c>
      <c r="B14" s="63" t="s">
        <v>15</v>
      </c>
      <c r="C14" s="63" t="s">
        <v>10</v>
      </c>
      <c r="D14" s="63" t="s">
        <v>34</v>
      </c>
      <c r="E14" s="63" t="s">
        <v>35</v>
      </c>
      <c r="F14" s="64">
        <v>32889</v>
      </c>
      <c r="G14" s="62" t="s">
        <v>9</v>
      </c>
      <c r="H14" s="76">
        <v>76</v>
      </c>
      <c r="I14" s="66">
        <v>45</v>
      </c>
      <c r="J14" s="67">
        <f t="shared" si="11"/>
        <v>0.59210526315789469</v>
      </c>
      <c r="K14" s="62">
        <v>31</v>
      </c>
      <c r="L14" s="68">
        <f t="shared" si="5"/>
        <v>0.40789473684210525</v>
      </c>
      <c r="M14" s="69">
        <v>7</v>
      </c>
      <c r="N14" s="70">
        <f t="shared" si="6"/>
        <v>9.2105263157894732E-2</v>
      </c>
      <c r="O14" s="71">
        <v>6</v>
      </c>
      <c r="P14" s="70">
        <f t="shared" si="7"/>
        <v>7.8947368421052627E-2</v>
      </c>
      <c r="Q14" s="71">
        <v>4</v>
      </c>
      <c r="R14" s="70">
        <f t="shared" si="8"/>
        <v>5.2631578947368418E-2</v>
      </c>
      <c r="S14" s="71">
        <v>1</v>
      </c>
      <c r="T14" s="70">
        <f t="shared" si="9"/>
        <v>1.3157894736842105E-2</v>
      </c>
      <c r="U14" s="72">
        <v>0</v>
      </c>
      <c r="V14" s="70">
        <f t="shared" si="10"/>
        <v>0</v>
      </c>
      <c r="W14" s="72">
        <v>0</v>
      </c>
      <c r="X14" s="70">
        <f t="shared" si="0"/>
        <v>0</v>
      </c>
      <c r="Y14" s="71">
        <v>58</v>
      </c>
      <c r="Z14" s="70">
        <f t="shared" si="1"/>
        <v>0.76315789473684215</v>
      </c>
      <c r="AA14" s="72">
        <v>0</v>
      </c>
      <c r="AB14" s="73">
        <f t="shared" si="2"/>
        <v>0</v>
      </c>
      <c r="AC14" s="74">
        <v>71</v>
      </c>
      <c r="AD14" s="70">
        <f t="shared" si="3"/>
        <v>0.93421052631578949</v>
      </c>
      <c r="AE14" s="75">
        <v>5</v>
      </c>
      <c r="AF14" s="245">
        <f t="shared" si="4"/>
        <v>6.5789473684210523E-2</v>
      </c>
    </row>
    <row r="15" spans="1:32" ht="15" customHeight="1" x14ac:dyDescent="0.25">
      <c r="A15" s="63" t="s">
        <v>4</v>
      </c>
      <c r="B15" s="63" t="s">
        <v>15</v>
      </c>
      <c r="C15" s="63" t="s">
        <v>10</v>
      </c>
      <c r="D15" s="63" t="s">
        <v>36</v>
      </c>
      <c r="E15" s="63" t="s">
        <v>37</v>
      </c>
      <c r="F15" s="64">
        <v>40931</v>
      </c>
      <c r="G15" s="62" t="s">
        <v>9</v>
      </c>
      <c r="H15" s="76">
        <v>4</v>
      </c>
      <c r="I15" s="66">
        <v>4</v>
      </c>
      <c r="J15" s="67">
        <f t="shared" si="11"/>
        <v>1</v>
      </c>
      <c r="K15" s="78">
        <v>0</v>
      </c>
      <c r="L15" s="68">
        <f t="shared" si="5"/>
        <v>0</v>
      </c>
      <c r="M15" s="77">
        <v>0</v>
      </c>
      <c r="N15" s="70">
        <f t="shared" si="6"/>
        <v>0</v>
      </c>
      <c r="O15" s="72">
        <v>0</v>
      </c>
      <c r="P15" s="70">
        <f t="shared" si="7"/>
        <v>0</v>
      </c>
      <c r="Q15" s="72">
        <v>0</v>
      </c>
      <c r="R15" s="70">
        <f t="shared" si="8"/>
        <v>0</v>
      </c>
      <c r="S15" s="72">
        <v>0</v>
      </c>
      <c r="T15" s="70">
        <f t="shared" si="9"/>
        <v>0</v>
      </c>
      <c r="U15" s="72">
        <v>0</v>
      </c>
      <c r="V15" s="70">
        <f t="shared" si="10"/>
        <v>0</v>
      </c>
      <c r="W15" s="72">
        <v>0</v>
      </c>
      <c r="X15" s="70">
        <f t="shared" si="0"/>
        <v>0</v>
      </c>
      <c r="Y15" s="71">
        <v>4</v>
      </c>
      <c r="Z15" s="70">
        <f t="shared" si="1"/>
        <v>1</v>
      </c>
      <c r="AA15" s="72">
        <v>0</v>
      </c>
      <c r="AB15" s="73">
        <f t="shared" si="2"/>
        <v>0</v>
      </c>
      <c r="AC15" s="74">
        <v>4</v>
      </c>
      <c r="AD15" s="70">
        <f t="shared" si="3"/>
        <v>1</v>
      </c>
      <c r="AE15" s="79">
        <v>0</v>
      </c>
      <c r="AF15" s="245">
        <f t="shared" si="4"/>
        <v>0</v>
      </c>
    </row>
    <row r="16" spans="1:32" ht="15" customHeight="1" x14ac:dyDescent="0.25">
      <c r="A16" s="63" t="s">
        <v>4</v>
      </c>
      <c r="B16" s="63" t="s">
        <v>15</v>
      </c>
      <c r="C16" s="63" t="s">
        <v>10</v>
      </c>
      <c r="D16" s="63" t="s">
        <v>38</v>
      </c>
      <c r="E16" s="63" t="s">
        <v>21</v>
      </c>
      <c r="F16" s="64">
        <v>39318</v>
      </c>
      <c r="G16" s="62" t="s">
        <v>9</v>
      </c>
      <c r="H16" s="76">
        <v>1</v>
      </c>
      <c r="I16" s="66">
        <v>1</v>
      </c>
      <c r="J16" s="67">
        <f t="shared" si="11"/>
        <v>1</v>
      </c>
      <c r="K16" s="78">
        <v>0</v>
      </c>
      <c r="L16" s="68">
        <f t="shared" si="5"/>
        <v>0</v>
      </c>
      <c r="M16" s="77">
        <v>0</v>
      </c>
      <c r="N16" s="70">
        <f t="shared" si="6"/>
        <v>0</v>
      </c>
      <c r="O16" s="72">
        <v>0</v>
      </c>
      <c r="P16" s="70">
        <f t="shared" si="7"/>
        <v>0</v>
      </c>
      <c r="Q16" s="72">
        <v>0</v>
      </c>
      <c r="R16" s="70">
        <f t="shared" si="8"/>
        <v>0</v>
      </c>
      <c r="S16" s="72">
        <v>0</v>
      </c>
      <c r="T16" s="70">
        <f t="shared" si="9"/>
        <v>0</v>
      </c>
      <c r="U16" s="72">
        <v>0</v>
      </c>
      <c r="V16" s="70">
        <f t="shared" si="10"/>
        <v>0</v>
      </c>
      <c r="W16" s="72">
        <v>0</v>
      </c>
      <c r="X16" s="70">
        <f t="shared" si="0"/>
        <v>0</v>
      </c>
      <c r="Y16" s="71">
        <v>1</v>
      </c>
      <c r="Z16" s="70">
        <f t="shared" si="1"/>
        <v>1</v>
      </c>
      <c r="AA16" s="72">
        <v>0</v>
      </c>
      <c r="AB16" s="73">
        <f t="shared" si="2"/>
        <v>0</v>
      </c>
      <c r="AC16" s="74">
        <v>1</v>
      </c>
      <c r="AD16" s="70">
        <f t="shared" si="3"/>
        <v>1</v>
      </c>
      <c r="AE16" s="79">
        <v>0</v>
      </c>
      <c r="AF16" s="245">
        <f t="shared" si="4"/>
        <v>0</v>
      </c>
    </row>
    <row r="17" spans="1:32" ht="15" customHeight="1" x14ac:dyDescent="0.25">
      <c r="A17" s="63" t="s">
        <v>4</v>
      </c>
      <c r="B17" s="63" t="s">
        <v>15</v>
      </c>
      <c r="C17" s="63" t="s">
        <v>6</v>
      </c>
      <c r="D17" s="63" t="s">
        <v>16</v>
      </c>
      <c r="E17" s="63" t="s">
        <v>17</v>
      </c>
      <c r="F17" s="64">
        <v>35213</v>
      </c>
      <c r="G17" s="62" t="s">
        <v>9</v>
      </c>
      <c r="H17" s="76">
        <v>15</v>
      </c>
      <c r="I17" s="66">
        <v>11</v>
      </c>
      <c r="J17" s="67">
        <f t="shared" si="11"/>
        <v>0.73333333333333328</v>
      </c>
      <c r="K17" s="62">
        <v>4</v>
      </c>
      <c r="L17" s="68">
        <f t="shared" si="5"/>
        <v>0.26666666666666666</v>
      </c>
      <c r="M17" s="69">
        <v>1</v>
      </c>
      <c r="N17" s="70">
        <f t="shared" si="6"/>
        <v>6.6666666666666666E-2</v>
      </c>
      <c r="O17" s="72">
        <v>0</v>
      </c>
      <c r="P17" s="70">
        <f t="shared" si="7"/>
        <v>0</v>
      </c>
      <c r="Q17" s="71">
        <v>2</v>
      </c>
      <c r="R17" s="70">
        <f t="shared" si="8"/>
        <v>0.13333333333333333</v>
      </c>
      <c r="S17" s="72">
        <v>0</v>
      </c>
      <c r="T17" s="70">
        <f t="shared" si="9"/>
        <v>0</v>
      </c>
      <c r="U17" s="72">
        <v>0</v>
      </c>
      <c r="V17" s="70">
        <f t="shared" si="10"/>
        <v>0</v>
      </c>
      <c r="W17" s="72">
        <v>0</v>
      </c>
      <c r="X17" s="70">
        <f t="shared" si="0"/>
        <v>0</v>
      </c>
      <c r="Y17" s="71">
        <v>12</v>
      </c>
      <c r="Z17" s="70">
        <f t="shared" si="1"/>
        <v>0.8</v>
      </c>
      <c r="AA17" s="72">
        <v>0</v>
      </c>
      <c r="AB17" s="73">
        <f t="shared" si="2"/>
        <v>0</v>
      </c>
      <c r="AC17" s="74">
        <v>14</v>
      </c>
      <c r="AD17" s="70">
        <f t="shared" si="3"/>
        <v>0.93333333333333335</v>
      </c>
      <c r="AE17" s="75">
        <v>1</v>
      </c>
      <c r="AF17" s="245">
        <f t="shared" si="4"/>
        <v>6.6666666666666666E-2</v>
      </c>
    </row>
    <row r="18" spans="1:32" ht="15" customHeight="1" x14ac:dyDescent="0.25">
      <c r="A18" s="63" t="s">
        <v>4</v>
      </c>
      <c r="B18" s="63" t="s">
        <v>15</v>
      </c>
      <c r="C18" s="63" t="s">
        <v>6</v>
      </c>
      <c r="D18" s="63" t="s">
        <v>18</v>
      </c>
      <c r="E18" s="63" t="s">
        <v>19</v>
      </c>
      <c r="F18" s="64">
        <v>35213</v>
      </c>
      <c r="G18" s="62" t="s">
        <v>9</v>
      </c>
      <c r="H18" s="76">
        <v>12</v>
      </c>
      <c r="I18" s="66">
        <v>8</v>
      </c>
      <c r="J18" s="67">
        <f t="shared" si="11"/>
        <v>0.66666666666666663</v>
      </c>
      <c r="K18" s="62">
        <v>4</v>
      </c>
      <c r="L18" s="68">
        <f t="shared" si="5"/>
        <v>0.33333333333333331</v>
      </c>
      <c r="M18" s="69">
        <v>1</v>
      </c>
      <c r="N18" s="70">
        <f t="shared" si="6"/>
        <v>8.3333333333333329E-2</v>
      </c>
      <c r="O18" s="71">
        <v>1</v>
      </c>
      <c r="P18" s="70">
        <f t="shared" si="7"/>
        <v>8.3333333333333329E-2</v>
      </c>
      <c r="Q18" s="71">
        <v>2</v>
      </c>
      <c r="R18" s="70">
        <f t="shared" si="8"/>
        <v>0.16666666666666666</v>
      </c>
      <c r="S18" s="72">
        <v>0</v>
      </c>
      <c r="T18" s="70">
        <f t="shared" si="9"/>
        <v>0</v>
      </c>
      <c r="U18" s="72">
        <v>0</v>
      </c>
      <c r="V18" s="70">
        <f t="shared" si="10"/>
        <v>0</v>
      </c>
      <c r="W18" s="72">
        <v>0</v>
      </c>
      <c r="X18" s="70">
        <f t="shared" si="0"/>
        <v>0</v>
      </c>
      <c r="Y18" s="71">
        <v>8</v>
      </c>
      <c r="Z18" s="70">
        <f t="shared" si="1"/>
        <v>0.66666666666666663</v>
      </c>
      <c r="AA18" s="72">
        <v>0</v>
      </c>
      <c r="AB18" s="73">
        <f t="shared" si="2"/>
        <v>0</v>
      </c>
      <c r="AC18" s="74">
        <v>11</v>
      </c>
      <c r="AD18" s="70">
        <f t="shared" si="3"/>
        <v>0.91666666666666663</v>
      </c>
      <c r="AE18" s="75">
        <v>1</v>
      </c>
      <c r="AF18" s="245">
        <f t="shared" si="4"/>
        <v>8.3333333333333329E-2</v>
      </c>
    </row>
    <row r="19" spans="1:32" ht="15" customHeight="1" thickBot="1" x14ac:dyDescent="0.3">
      <c r="A19" s="81" t="s">
        <v>4</v>
      </c>
      <c r="B19" s="81" t="s">
        <v>15</v>
      </c>
      <c r="C19" s="81" t="s">
        <v>6</v>
      </c>
      <c r="D19" s="81" t="s">
        <v>20</v>
      </c>
      <c r="E19" s="81" t="s">
        <v>21</v>
      </c>
      <c r="F19" s="82">
        <v>39318</v>
      </c>
      <c r="G19" s="80" t="s">
        <v>9</v>
      </c>
      <c r="H19" s="83">
        <v>5</v>
      </c>
      <c r="I19" s="84">
        <v>1</v>
      </c>
      <c r="J19" s="85">
        <f t="shared" si="11"/>
        <v>0.2</v>
      </c>
      <c r="K19" s="80">
        <v>4</v>
      </c>
      <c r="L19" s="86">
        <f t="shared" si="5"/>
        <v>0.8</v>
      </c>
      <c r="M19" s="87">
        <v>0</v>
      </c>
      <c r="N19" s="88">
        <f t="shared" si="6"/>
        <v>0</v>
      </c>
      <c r="O19" s="89">
        <v>0</v>
      </c>
      <c r="P19" s="88">
        <f t="shared" si="7"/>
        <v>0</v>
      </c>
      <c r="Q19" s="89">
        <v>0</v>
      </c>
      <c r="R19" s="88">
        <f t="shared" si="8"/>
        <v>0</v>
      </c>
      <c r="S19" s="89">
        <v>0</v>
      </c>
      <c r="T19" s="88">
        <f t="shared" si="9"/>
        <v>0</v>
      </c>
      <c r="U19" s="89">
        <v>0</v>
      </c>
      <c r="V19" s="88">
        <f t="shared" si="10"/>
        <v>0</v>
      </c>
      <c r="W19" s="89">
        <v>0</v>
      </c>
      <c r="X19" s="88">
        <f t="shared" si="0"/>
        <v>0</v>
      </c>
      <c r="Y19" s="90">
        <v>5</v>
      </c>
      <c r="Z19" s="88">
        <f t="shared" si="1"/>
        <v>1</v>
      </c>
      <c r="AA19" s="89">
        <v>0</v>
      </c>
      <c r="AB19" s="91">
        <f t="shared" si="2"/>
        <v>0</v>
      </c>
      <c r="AC19" s="92">
        <v>5</v>
      </c>
      <c r="AD19" s="88">
        <f t="shared" si="3"/>
        <v>1</v>
      </c>
      <c r="AE19" s="93">
        <v>0</v>
      </c>
      <c r="AF19" s="246">
        <f t="shared" si="4"/>
        <v>0</v>
      </c>
    </row>
    <row r="20" spans="1:32" ht="15" customHeight="1" x14ac:dyDescent="0.25">
      <c r="A20" s="95" t="s">
        <v>4</v>
      </c>
      <c r="B20" s="95" t="s">
        <v>39</v>
      </c>
      <c r="C20" s="95" t="s">
        <v>10</v>
      </c>
      <c r="D20" s="95" t="s">
        <v>42</v>
      </c>
      <c r="E20" s="95" t="s">
        <v>43</v>
      </c>
      <c r="F20" s="96">
        <v>17168</v>
      </c>
      <c r="G20" s="94" t="s">
        <v>9</v>
      </c>
      <c r="H20" s="97">
        <v>14</v>
      </c>
      <c r="I20" s="98">
        <v>6</v>
      </c>
      <c r="J20" s="99">
        <f t="shared" si="11"/>
        <v>0.42857142857142855</v>
      </c>
      <c r="K20" s="94">
        <v>8</v>
      </c>
      <c r="L20" s="100">
        <f t="shared" si="5"/>
        <v>0.5714285714285714</v>
      </c>
      <c r="M20" s="101">
        <v>0</v>
      </c>
      <c r="N20" s="102">
        <f t="shared" si="6"/>
        <v>0</v>
      </c>
      <c r="O20" s="103">
        <v>0</v>
      </c>
      <c r="P20" s="102">
        <f t="shared" si="7"/>
        <v>0</v>
      </c>
      <c r="Q20" s="103">
        <v>0</v>
      </c>
      <c r="R20" s="102">
        <f t="shared" si="8"/>
        <v>0</v>
      </c>
      <c r="S20" s="103">
        <v>0</v>
      </c>
      <c r="T20" s="102">
        <f t="shared" si="9"/>
        <v>0</v>
      </c>
      <c r="U20" s="103">
        <v>0</v>
      </c>
      <c r="V20" s="102">
        <f t="shared" si="10"/>
        <v>0</v>
      </c>
      <c r="W20" s="103">
        <v>0</v>
      </c>
      <c r="X20" s="102">
        <f t="shared" si="0"/>
        <v>0</v>
      </c>
      <c r="Y20" s="104">
        <v>14</v>
      </c>
      <c r="Z20" s="102">
        <f t="shared" si="1"/>
        <v>1</v>
      </c>
      <c r="AA20" s="103">
        <v>0</v>
      </c>
      <c r="AB20" s="105">
        <f t="shared" si="2"/>
        <v>0</v>
      </c>
      <c r="AC20" s="106">
        <v>11</v>
      </c>
      <c r="AD20" s="102">
        <f t="shared" si="3"/>
        <v>0.7857142857142857</v>
      </c>
      <c r="AE20" s="107">
        <v>3</v>
      </c>
      <c r="AF20" s="247">
        <f t="shared" si="4"/>
        <v>0.21428571428571427</v>
      </c>
    </row>
    <row r="21" spans="1:32" ht="15" customHeight="1" x14ac:dyDescent="0.25">
      <c r="A21" s="109" t="s">
        <v>4</v>
      </c>
      <c r="B21" s="109" t="s">
        <v>39</v>
      </c>
      <c r="C21" s="109" t="s">
        <v>10</v>
      </c>
      <c r="D21" s="109" t="s">
        <v>44</v>
      </c>
      <c r="E21" s="109" t="s">
        <v>45</v>
      </c>
      <c r="F21" s="110">
        <v>33756</v>
      </c>
      <c r="G21" s="108" t="s">
        <v>9</v>
      </c>
      <c r="H21" s="111">
        <v>71</v>
      </c>
      <c r="I21" s="112">
        <v>41</v>
      </c>
      <c r="J21" s="113">
        <f t="shared" si="11"/>
        <v>0.57746478873239437</v>
      </c>
      <c r="K21" s="108">
        <v>30</v>
      </c>
      <c r="L21" s="114">
        <f t="shared" si="5"/>
        <v>0.42253521126760563</v>
      </c>
      <c r="M21" s="115">
        <v>3</v>
      </c>
      <c r="N21" s="116">
        <f t="shared" si="6"/>
        <v>4.2253521126760563E-2</v>
      </c>
      <c r="O21" s="117">
        <v>9</v>
      </c>
      <c r="P21" s="116">
        <f t="shared" si="7"/>
        <v>0.12676056338028169</v>
      </c>
      <c r="Q21" s="117">
        <v>3</v>
      </c>
      <c r="R21" s="116">
        <f t="shared" si="8"/>
        <v>4.2253521126760563E-2</v>
      </c>
      <c r="S21" s="117">
        <v>4</v>
      </c>
      <c r="T21" s="116">
        <f t="shared" si="9"/>
        <v>5.6338028169014086E-2</v>
      </c>
      <c r="U21" s="118">
        <v>0</v>
      </c>
      <c r="V21" s="116">
        <f t="shared" si="10"/>
        <v>0</v>
      </c>
      <c r="W21" s="118">
        <v>0</v>
      </c>
      <c r="X21" s="116">
        <f t="shared" si="0"/>
        <v>0</v>
      </c>
      <c r="Y21" s="117">
        <v>51</v>
      </c>
      <c r="Z21" s="116">
        <f t="shared" si="1"/>
        <v>0.71830985915492962</v>
      </c>
      <c r="AA21" s="117">
        <v>1</v>
      </c>
      <c r="AB21" s="119">
        <f t="shared" si="2"/>
        <v>1.4084507042253521E-2</v>
      </c>
      <c r="AC21" s="120">
        <v>65</v>
      </c>
      <c r="AD21" s="116">
        <f t="shared" si="3"/>
        <v>0.91549295774647887</v>
      </c>
      <c r="AE21" s="121">
        <v>6</v>
      </c>
      <c r="AF21" s="248">
        <f t="shared" si="4"/>
        <v>8.4507042253521125E-2</v>
      </c>
    </row>
    <row r="22" spans="1:32" ht="15" customHeight="1" thickBot="1" x14ac:dyDescent="0.3">
      <c r="A22" s="123" t="s">
        <v>4</v>
      </c>
      <c r="B22" s="123" t="s">
        <v>39</v>
      </c>
      <c r="C22" s="123" t="s">
        <v>10</v>
      </c>
      <c r="D22" s="123" t="s">
        <v>46</v>
      </c>
      <c r="E22" s="123" t="s">
        <v>47</v>
      </c>
      <c r="F22" s="124">
        <v>17168</v>
      </c>
      <c r="G22" s="122" t="s">
        <v>9</v>
      </c>
      <c r="H22" s="125">
        <v>93</v>
      </c>
      <c r="I22" s="126">
        <v>41</v>
      </c>
      <c r="J22" s="127">
        <f t="shared" si="11"/>
        <v>0.44086021505376344</v>
      </c>
      <c r="K22" s="122">
        <v>52</v>
      </c>
      <c r="L22" s="128">
        <f t="shared" si="5"/>
        <v>0.55913978494623651</v>
      </c>
      <c r="M22" s="129">
        <v>7</v>
      </c>
      <c r="N22" s="130">
        <f t="shared" si="6"/>
        <v>7.5268817204301078E-2</v>
      </c>
      <c r="O22" s="131">
        <v>4</v>
      </c>
      <c r="P22" s="130">
        <f t="shared" si="7"/>
        <v>4.3010752688172046E-2</v>
      </c>
      <c r="Q22" s="131">
        <v>5</v>
      </c>
      <c r="R22" s="130">
        <f t="shared" si="8"/>
        <v>5.3763440860215055E-2</v>
      </c>
      <c r="S22" s="131">
        <v>1</v>
      </c>
      <c r="T22" s="130">
        <f t="shared" si="9"/>
        <v>1.0752688172043012E-2</v>
      </c>
      <c r="U22" s="132">
        <v>0</v>
      </c>
      <c r="V22" s="130">
        <f t="shared" si="10"/>
        <v>0</v>
      </c>
      <c r="W22" s="132">
        <v>0</v>
      </c>
      <c r="X22" s="130">
        <f t="shared" si="0"/>
        <v>0</v>
      </c>
      <c r="Y22" s="131">
        <v>74</v>
      </c>
      <c r="Z22" s="130">
        <f t="shared" si="1"/>
        <v>0.79569892473118276</v>
      </c>
      <c r="AA22" s="131">
        <v>2</v>
      </c>
      <c r="AB22" s="133">
        <f t="shared" si="2"/>
        <v>2.1505376344086023E-2</v>
      </c>
      <c r="AC22" s="134">
        <v>83</v>
      </c>
      <c r="AD22" s="130">
        <f t="shared" si="3"/>
        <v>0.89247311827956988</v>
      </c>
      <c r="AE22" s="135">
        <v>10</v>
      </c>
      <c r="AF22" s="249">
        <f t="shared" si="4"/>
        <v>0.10752688172043011</v>
      </c>
    </row>
    <row r="23" spans="1:32" ht="15" customHeight="1" x14ac:dyDescent="0.25">
      <c r="A23" s="95" t="s">
        <v>4</v>
      </c>
      <c r="B23" s="95" t="s">
        <v>39</v>
      </c>
      <c r="C23" s="95" t="s">
        <v>10</v>
      </c>
      <c r="D23" s="95" t="s">
        <v>48</v>
      </c>
      <c r="E23" s="95" t="s">
        <v>49</v>
      </c>
      <c r="F23" s="96">
        <v>40420</v>
      </c>
      <c r="G23" s="94" t="s">
        <v>9</v>
      </c>
      <c r="H23" s="97">
        <v>12</v>
      </c>
      <c r="I23" s="98">
        <v>2</v>
      </c>
      <c r="J23" s="99">
        <f t="shared" si="11"/>
        <v>0.16666666666666666</v>
      </c>
      <c r="K23" s="94">
        <v>10</v>
      </c>
      <c r="L23" s="100">
        <f t="shared" si="5"/>
        <v>0.83333333333333337</v>
      </c>
      <c r="M23" s="101">
        <v>0</v>
      </c>
      <c r="N23" s="102">
        <f t="shared" si="6"/>
        <v>0</v>
      </c>
      <c r="O23" s="103">
        <v>0</v>
      </c>
      <c r="P23" s="102">
        <f t="shared" si="7"/>
        <v>0</v>
      </c>
      <c r="Q23" s="103">
        <v>0</v>
      </c>
      <c r="R23" s="102">
        <f t="shared" si="8"/>
        <v>0</v>
      </c>
      <c r="S23" s="103">
        <v>0</v>
      </c>
      <c r="T23" s="102">
        <f t="shared" si="9"/>
        <v>0</v>
      </c>
      <c r="U23" s="103">
        <v>0</v>
      </c>
      <c r="V23" s="102">
        <f t="shared" si="10"/>
        <v>0</v>
      </c>
      <c r="W23" s="103">
        <v>0</v>
      </c>
      <c r="X23" s="102">
        <f t="shared" si="0"/>
        <v>0</v>
      </c>
      <c r="Y23" s="104">
        <v>12</v>
      </c>
      <c r="Z23" s="102">
        <f t="shared" si="1"/>
        <v>1</v>
      </c>
      <c r="AA23" s="103">
        <v>0</v>
      </c>
      <c r="AB23" s="105">
        <f t="shared" si="2"/>
        <v>0</v>
      </c>
      <c r="AC23" s="106">
        <v>12</v>
      </c>
      <c r="AD23" s="102">
        <f t="shared" si="3"/>
        <v>1</v>
      </c>
      <c r="AE23" s="136">
        <v>0</v>
      </c>
      <c r="AF23" s="247">
        <f t="shared" si="4"/>
        <v>0</v>
      </c>
    </row>
    <row r="24" spans="1:32" ht="15" customHeight="1" x14ac:dyDescent="0.25">
      <c r="A24" s="109" t="s">
        <v>4</v>
      </c>
      <c r="B24" s="109" t="s">
        <v>39</v>
      </c>
      <c r="C24" s="109" t="s">
        <v>10</v>
      </c>
      <c r="D24" s="109" t="s">
        <v>50</v>
      </c>
      <c r="E24" s="109" t="s">
        <v>51</v>
      </c>
      <c r="F24" s="110">
        <v>37858</v>
      </c>
      <c r="G24" s="108" t="s">
        <v>9</v>
      </c>
      <c r="H24" s="111">
        <v>62</v>
      </c>
      <c r="I24" s="112">
        <v>47</v>
      </c>
      <c r="J24" s="113">
        <f t="shared" si="11"/>
        <v>0.75806451612903225</v>
      </c>
      <c r="K24" s="108">
        <v>15</v>
      </c>
      <c r="L24" s="114">
        <f t="shared" si="5"/>
        <v>0.24193548387096775</v>
      </c>
      <c r="M24" s="115">
        <v>4</v>
      </c>
      <c r="N24" s="116">
        <f t="shared" si="6"/>
        <v>6.4516129032258063E-2</v>
      </c>
      <c r="O24" s="117">
        <v>3</v>
      </c>
      <c r="P24" s="116">
        <f t="shared" si="7"/>
        <v>4.8387096774193547E-2</v>
      </c>
      <c r="Q24" s="117">
        <v>2</v>
      </c>
      <c r="R24" s="116">
        <f t="shared" si="8"/>
        <v>3.2258064516129031E-2</v>
      </c>
      <c r="S24" s="118">
        <v>0</v>
      </c>
      <c r="T24" s="116">
        <f t="shared" si="9"/>
        <v>0</v>
      </c>
      <c r="U24" s="117">
        <v>1</v>
      </c>
      <c r="V24" s="116">
        <f t="shared" si="10"/>
        <v>1.6129032258064516E-2</v>
      </c>
      <c r="W24" s="118">
        <v>0</v>
      </c>
      <c r="X24" s="116">
        <f t="shared" si="0"/>
        <v>0</v>
      </c>
      <c r="Y24" s="117">
        <v>52</v>
      </c>
      <c r="Z24" s="116">
        <f t="shared" si="1"/>
        <v>0.83870967741935487</v>
      </c>
      <c r="AA24" s="118">
        <v>0</v>
      </c>
      <c r="AB24" s="119">
        <f t="shared" si="2"/>
        <v>0</v>
      </c>
      <c r="AC24" s="120">
        <v>49</v>
      </c>
      <c r="AD24" s="116">
        <f t="shared" si="3"/>
        <v>0.79032258064516125</v>
      </c>
      <c r="AE24" s="121">
        <v>13</v>
      </c>
      <c r="AF24" s="248">
        <f t="shared" si="4"/>
        <v>0.20967741935483872</v>
      </c>
    </row>
    <row r="25" spans="1:32" ht="15" customHeight="1" x14ac:dyDescent="0.25">
      <c r="A25" s="109" t="s">
        <v>4</v>
      </c>
      <c r="B25" s="109" t="s">
        <v>39</v>
      </c>
      <c r="C25" s="109" t="s">
        <v>10</v>
      </c>
      <c r="D25" s="109" t="s">
        <v>52</v>
      </c>
      <c r="E25" s="109" t="s">
        <v>41</v>
      </c>
      <c r="F25" s="110">
        <v>39318</v>
      </c>
      <c r="G25" s="108" t="s">
        <v>9</v>
      </c>
      <c r="H25" s="111">
        <v>1</v>
      </c>
      <c r="I25" s="137">
        <v>0</v>
      </c>
      <c r="J25" s="113">
        <f t="shared" si="11"/>
        <v>0</v>
      </c>
      <c r="K25" s="108">
        <v>1</v>
      </c>
      <c r="L25" s="114">
        <f t="shared" si="5"/>
        <v>1</v>
      </c>
      <c r="M25" s="138">
        <v>0</v>
      </c>
      <c r="N25" s="116">
        <f t="shared" si="6"/>
        <v>0</v>
      </c>
      <c r="O25" s="118">
        <v>0</v>
      </c>
      <c r="P25" s="116">
        <f t="shared" si="7"/>
        <v>0</v>
      </c>
      <c r="Q25" s="118">
        <v>0</v>
      </c>
      <c r="R25" s="116">
        <f t="shared" si="8"/>
        <v>0</v>
      </c>
      <c r="S25" s="118">
        <v>0</v>
      </c>
      <c r="T25" s="116">
        <f t="shared" si="9"/>
        <v>0</v>
      </c>
      <c r="U25" s="118">
        <v>0</v>
      </c>
      <c r="V25" s="116">
        <f t="shared" si="10"/>
        <v>0</v>
      </c>
      <c r="W25" s="118">
        <v>0</v>
      </c>
      <c r="X25" s="116">
        <f t="shared" si="0"/>
        <v>0</v>
      </c>
      <c r="Y25" s="117">
        <v>1</v>
      </c>
      <c r="Z25" s="116">
        <f t="shared" si="1"/>
        <v>1</v>
      </c>
      <c r="AA25" s="118">
        <v>0</v>
      </c>
      <c r="AB25" s="119">
        <f t="shared" si="2"/>
        <v>0</v>
      </c>
      <c r="AC25" s="120">
        <v>1</v>
      </c>
      <c r="AD25" s="116">
        <f t="shared" si="3"/>
        <v>1</v>
      </c>
      <c r="AE25" s="139">
        <v>0</v>
      </c>
      <c r="AF25" s="248">
        <f t="shared" si="4"/>
        <v>0</v>
      </c>
    </row>
    <row r="26" spans="1:32" ht="15" customHeight="1" thickBot="1" x14ac:dyDescent="0.3">
      <c r="A26" s="123" t="s">
        <v>4</v>
      </c>
      <c r="B26" s="123" t="s">
        <v>39</v>
      </c>
      <c r="C26" s="123" t="s">
        <v>6</v>
      </c>
      <c r="D26" s="123" t="s">
        <v>40</v>
      </c>
      <c r="E26" s="123" t="s">
        <v>41</v>
      </c>
      <c r="F26" s="124">
        <v>39318</v>
      </c>
      <c r="G26" s="122" t="s">
        <v>9</v>
      </c>
      <c r="H26" s="125">
        <v>1</v>
      </c>
      <c r="I26" s="126">
        <v>1</v>
      </c>
      <c r="J26" s="127">
        <f t="shared" si="11"/>
        <v>1</v>
      </c>
      <c r="K26" s="140">
        <v>0</v>
      </c>
      <c r="L26" s="128">
        <f t="shared" si="5"/>
        <v>0</v>
      </c>
      <c r="M26" s="141">
        <v>0</v>
      </c>
      <c r="N26" s="130">
        <f t="shared" si="6"/>
        <v>0</v>
      </c>
      <c r="O26" s="132">
        <v>0</v>
      </c>
      <c r="P26" s="130">
        <f t="shared" si="7"/>
        <v>0</v>
      </c>
      <c r="Q26" s="132">
        <v>0</v>
      </c>
      <c r="R26" s="130">
        <f t="shared" si="8"/>
        <v>0</v>
      </c>
      <c r="S26" s="132">
        <v>0</v>
      </c>
      <c r="T26" s="130">
        <f t="shared" si="9"/>
        <v>0</v>
      </c>
      <c r="U26" s="132">
        <v>0</v>
      </c>
      <c r="V26" s="130">
        <f t="shared" si="10"/>
        <v>0</v>
      </c>
      <c r="W26" s="132">
        <v>0</v>
      </c>
      <c r="X26" s="130">
        <f t="shared" si="0"/>
        <v>0</v>
      </c>
      <c r="Y26" s="131">
        <v>1</v>
      </c>
      <c r="Z26" s="130">
        <f t="shared" si="1"/>
        <v>1</v>
      </c>
      <c r="AA26" s="132">
        <v>0</v>
      </c>
      <c r="AB26" s="133">
        <f t="shared" si="2"/>
        <v>0</v>
      </c>
      <c r="AC26" s="134">
        <v>1</v>
      </c>
      <c r="AD26" s="130">
        <f t="shared" si="3"/>
        <v>1</v>
      </c>
      <c r="AE26" s="142">
        <v>0</v>
      </c>
      <c r="AF26" s="249">
        <f t="shared" si="4"/>
        <v>0</v>
      </c>
    </row>
    <row r="27" spans="1:32" ht="15" customHeight="1" x14ac:dyDescent="0.25">
      <c r="A27" s="49" t="s">
        <v>4</v>
      </c>
      <c r="B27" s="49" t="s">
        <v>53</v>
      </c>
      <c r="C27" s="49" t="s">
        <v>10</v>
      </c>
      <c r="D27" s="49" t="s">
        <v>56</v>
      </c>
      <c r="E27" s="49" t="s">
        <v>57</v>
      </c>
      <c r="F27" s="50">
        <v>40360</v>
      </c>
      <c r="G27" s="48" t="s">
        <v>9</v>
      </c>
      <c r="H27" s="51">
        <v>377</v>
      </c>
      <c r="I27" s="52">
        <v>283</v>
      </c>
      <c r="J27" s="53">
        <f t="shared" si="11"/>
        <v>0.75066312997347484</v>
      </c>
      <c r="K27" s="48">
        <v>94</v>
      </c>
      <c r="L27" s="54">
        <f t="shared" si="5"/>
        <v>0.24933687002652519</v>
      </c>
      <c r="M27" s="55">
        <v>29</v>
      </c>
      <c r="N27" s="56">
        <f t="shared" si="6"/>
        <v>7.6923076923076927E-2</v>
      </c>
      <c r="O27" s="58">
        <v>3</v>
      </c>
      <c r="P27" s="56">
        <f t="shared" si="7"/>
        <v>7.9575596816976128E-3</v>
      </c>
      <c r="Q27" s="58">
        <v>16</v>
      </c>
      <c r="R27" s="56">
        <f t="shared" si="8"/>
        <v>4.2440318302387266E-2</v>
      </c>
      <c r="S27" s="58">
        <v>6</v>
      </c>
      <c r="T27" s="56">
        <f t="shared" si="9"/>
        <v>1.5915119363395226E-2</v>
      </c>
      <c r="U27" s="57">
        <v>0</v>
      </c>
      <c r="V27" s="56">
        <f t="shared" si="10"/>
        <v>0</v>
      </c>
      <c r="W27" s="58">
        <v>1</v>
      </c>
      <c r="X27" s="56">
        <f t="shared" si="0"/>
        <v>2.6525198938992041E-3</v>
      </c>
      <c r="Y27" s="58">
        <v>319</v>
      </c>
      <c r="Z27" s="56">
        <f t="shared" si="1"/>
        <v>0.84615384615384615</v>
      </c>
      <c r="AA27" s="58">
        <v>3</v>
      </c>
      <c r="AB27" s="59">
        <f t="shared" si="2"/>
        <v>7.9575596816976128E-3</v>
      </c>
      <c r="AC27" s="60">
        <v>329</v>
      </c>
      <c r="AD27" s="56">
        <f t="shared" si="3"/>
        <v>0.87267904509283822</v>
      </c>
      <c r="AE27" s="61">
        <v>48</v>
      </c>
      <c r="AF27" s="244">
        <f t="shared" si="4"/>
        <v>0.1273209549071618</v>
      </c>
    </row>
    <row r="28" spans="1:32" ht="15" customHeight="1" thickBot="1" x14ac:dyDescent="0.3">
      <c r="A28" s="81" t="s">
        <v>4</v>
      </c>
      <c r="B28" s="81" t="s">
        <v>53</v>
      </c>
      <c r="C28" s="81" t="s">
        <v>6</v>
      </c>
      <c r="D28" s="81" t="s">
        <v>54</v>
      </c>
      <c r="E28" s="81" t="s">
        <v>55</v>
      </c>
      <c r="F28" s="82">
        <v>40360</v>
      </c>
      <c r="G28" s="80" t="s">
        <v>9</v>
      </c>
      <c r="H28" s="83">
        <v>23</v>
      </c>
      <c r="I28" s="84">
        <v>16</v>
      </c>
      <c r="J28" s="85">
        <f t="shared" si="11"/>
        <v>0.69565217391304346</v>
      </c>
      <c r="K28" s="80">
        <v>7</v>
      </c>
      <c r="L28" s="86">
        <f t="shared" si="5"/>
        <v>0.30434782608695654</v>
      </c>
      <c r="M28" s="143">
        <v>3</v>
      </c>
      <c r="N28" s="88">
        <f t="shared" si="6"/>
        <v>0.13043478260869565</v>
      </c>
      <c r="O28" s="89">
        <v>0</v>
      </c>
      <c r="P28" s="88">
        <f t="shared" si="7"/>
        <v>0</v>
      </c>
      <c r="Q28" s="90">
        <v>1</v>
      </c>
      <c r="R28" s="88">
        <f t="shared" si="8"/>
        <v>4.3478260869565216E-2</v>
      </c>
      <c r="S28" s="90">
        <v>1</v>
      </c>
      <c r="T28" s="88">
        <f t="shared" si="9"/>
        <v>4.3478260869565216E-2</v>
      </c>
      <c r="U28" s="89">
        <v>0</v>
      </c>
      <c r="V28" s="88">
        <f t="shared" si="10"/>
        <v>0</v>
      </c>
      <c r="W28" s="89">
        <v>0</v>
      </c>
      <c r="X28" s="88">
        <f t="shared" si="0"/>
        <v>0</v>
      </c>
      <c r="Y28" s="90">
        <v>18</v>
      </c>
      <c r="Z28" s="88">
        <f t="shared" si="1"/>
        <v>0.78260869565217395</v>
      </c>
      <c r="AA28" s="89">
        <v>0</v>
      </c>
      <c r="AB28" s="91">
        <f t="shared" si="2"/>
        <v>0</v>
      </c>
      <c r="AC28" s="92">
        <v>19</v>
      </c>
      <c r="AD28" s="88">
        <f t="shared" si="3"/>
        <v>0.82608695652173914</v>
      </c>
      <c r="AE28" s="144">
        <v>4</v>
      </c>
      <c r="AF28" s="246">
        <f t="shared" si="4"/>
        <v>0.17391304347826086</v>
      </c>
    </row>
    <row r="29" spans="1:32" ht="15" customHeight="1" x14ac:dyDescent="0.25">
      <c r="A29" s="6" t="s">
        <v>4</v>
      </c>
      <c r="B29" s="6" t="s">
        <v>58</v>
      </c>
      <c r="C29" s="6" t="s">
        <v>10</v>
      </c>
      <c r="D29" s="6" t="s">
        <v>69</v>
      </c>
      <c r="E29" s="6" t="s">
        <v>70</v>
      </c>
      <c r="F29" s="7">
        <v>36038</v>
      </c>
      <c r="G29" s="5" t="s">
        <v>9</v>
      </c>
      <c r="H29" s="8">
        <v>137</v>
      </c>
      <c r="I29" s="9">
        <v>14</v>
      </c>
      <c r="J29" s="10">
        <f t="shared" si="11"/>
        <v>0.10218978102189781</v>
      </c>
      <c r="K29" s="5">
        <v>123</v>
      </c>
      <c r="L29" s="145">
        <f t="shared" si="5"/>
        <v>0.8978102189781022</v>
      </c>
      <c r="M29" s="12">
        <v>8</v>
      </c>
      <c r="N29" s="13">
        <f t="shared" si="6"/>
        <v>5.8394160583941604E-2</v>
      </c>
      <c r="O29" s="14">
        <v>6</v>
      </c>
      <c r="P29" s="13">
        <f t="shared" si="7"/>
        <v>4.3795620437956206E-2</v>
      </c>
      <c r="Q29" s="14">
        <v>7</v>
      </c>
      <c r="R29" s="13">
        <f t="shared" si="8"/>
        <v>5.1094890510948905E-2</v>
      </c>
      <c r="S29" s="14">
        <v>2</v>
      </c>
      <c r="T29" s="13">
        <f t="shared" si="9"/>
        <v>1.4598540145985401E-2</v>
      </c>
      <c r="U29" s="15">
        <v>0</v>
      </c>
      <c r="V29" s="13">
        <f t="shared" si="10"/>
        <v>0</v>
      </c>
      <c r="W29" s="14">
        <v>1</v>
      </c>
      <c r="X29" s="13">
        <f t="shared" si="0"/>
        <v>7.2992700729927005E-3</v>
      </c>
      <c r="Y29" s="14">
        <v>110</v>
      </c>
      <c r="Z29" s="13">
        <f t="shared" si="1"/>
        <v>0.8029197080291971</v>
      </c>
      <c r="AA29" s="14">
        <v>3</v>
      </c>
      <c r="AB29" s="146">
        <f t="shared" si="2"/>
        <v>2.1897810218978103E-2</v>
      </c>
      <c r="AC29" s="17">
        <v>128</v>
      </c>
      <c r="AD29" s="13">
        <f t="shared" si="3"/>
        <v>0.93430656934306566</v>
      </c>
      <c r="AE29" s="18">
        <v>9</v>
      </c>
      <c r="AF29" s="241">
        <f t="shared" si="4"/>
        <v>6.569343065693431E-2</v>
      </c>
    </row>
    <row r="30" spans="1:32" ht="15" customHeight="1" x14ac:dyDescent="0.25">
      <c r="A30" s="20" t="s">
        <v>4</v>
      </c>
      <c r="B30" s="20" t="s">
        <v>58</v>
      </c>
      <c r="C30" s="20" t="s">
        <v>6</v>
      </c>
      <c r="D30" s="20" t="s">
        <v>59</v>
      </c>
      <c r="E30" s="20" t="s">
        <v>60</v>
      </c>
      <c r="F30" s="21">
        <v>35213</v>
      </c>
      <c r="G30" s="19" t="s">
        <v>9</v>
      </c>
      <c r="H30" s="22">
        <v>1</v>
      </c>
      <c r="I30" s="23">
        <v>1</v>
      </c>
      <c r="J30" s="24">
        <f t="shared" si="11"/>
        <v>1</v>
      </c>
      <c r="K30" s="147">
        <v>0</v>
      </c>
      <c r="L30" s="25">
        <f t="shared" si="5"/>
        <v>0</v>
      </c>
      <c r="M30" s="148">
        <v>0</v>
      </c>
      <c r="N30" s="27">
        <f t="shared" si="6"/>
        <v>0</v>
      </c>
      <c r="O30" s="28">
        <v>0</v>
      </c>
      <c r="P30" s="27">
        <f t="shared" si="7"/>
        <v>0</v>
      </c>
      <c r="Q30" s="28">
        <v>0</v>
      </c>
      <c r="R30" s="27">
        <f t="shared" si="8"/>
        <v>0</v>
      </c>
      <c r="S30" s="28">
        <v>0</v>
      </c>
      <c r="T30" s="27">
        <f t="shared" si="9"/>
        <v>0</v>
      </c>
      <c r="U30" s="28">
        <v>0</v>
      </c>
      <c r="V30" s="27">
        <f t="shared" si="10"/>
        <v>0</v>
      </c>
      <c r="W30" s="28">
        <v>0</v>
      </c>
      <c r="X30" s="27">
        <f t="shared" si="0"/>
        <v>0</v>
      </c>
      <c r="Y30" s="28">
        <v>0</v>
      </c>
      <c r="Z30" s="27">
        <f t="shared" si="1"/>
        <v>0</v>
      </c>
      <c r="AA30" s="29">
        <v>1</v>
      </c>
      <c r="AB30" s="30">
        <f t="shared" si="2"/>
        <v>1</v>
      </c>
      <c r="AC30" s="149">
        <v>0</v>
      </c>
      <c r="AD30" s="27">
        <f t="shared" si="3"/>
        <v>0</v>
      </c>
      <c r="AE30" s="32">
        <v>1</v>
      </c>
      <c r="AF30" s="242">
        <f t="shared" si="4"/>
        <v>1</v>
      </c>
    </row>
    <row r="31" spans="1:32" ht="15" customHeight="1" x14ac:dyDescent="0.25">
      <c r="A31" s="20" t="s">
        <v>4</v>
      </c>
      <c r="B31" s="20" t="s">
        <v>58</v>
      </c>
      <c r="C31" s="20" t="s">
        <v>6</v>
      </c>
      <c r="D31" s="20" t="s">
        <v>61</v>
      </c>
      <c r="E31" s="20" t="s">
        <v>62</v>
      </c>
      <c r="F31" s="21">
        <v>38593</v>
      </c>
      <c r="G31" s="19" t="s">
        <v>9</v>
      </c>
      <c r="H31" s="22">
        <v>3</v>
      </c>
      <c r="I31" s="150">
        <v>0</v>
      </c>
      <c r="J31" s="24">
        <f t="shared" si="11"/>
        <v>0</v>
      </c>
      <c r="K31" s="19">
        <v>3</v>
      </c>
      <c r="L31" s="25">
        <f t="shared" si="5"/>
        <v>1</v>
      </c>
      <c r="M31" s="148">
        <v>0</v>
      </c>
      <c r="N31" s="27">
        <f t="shared" si="6"/>
        <v>0</v>
      </c>
      <c r="O31" s="28">
        <v>0</v>
      </c>
      <c r="P31" s="27">
        <f t="shared" si="7"/>
        <v>0</v>
      </c>
      <c r="Q31" s="28">
        <v>0</v>
      </c>
      <c r="R31" s="27">
        <f t="shared" si="8"/>
        <v>0</v>
      </c>
      <c r="S31" s="28">
        <v>0</v>
      </c>
      <c r="T31" s="27">
        <f t="shared" si="9"/>
        <v>0</v>
      </c>
      <c r="U31" s="28">
        <v>0</v>
      </c>
      <c r="V31" s="27">
        <f t="shared" si="10"/>
        <v>0</v>
      </c>
      <c r="W31" s="28">
        <v>0</v>
      </c>
      <c r="X31" s="27">
        <f t="shared" si="0"/>
        <v>0</v>
      </c>
      <c r="Y31" s="29">
        <v>3</v>
      </c>
      <c r="Z31" s="27">
        <f t="shared" si="1"/>
        <v>1</v>
      </c>
      <c r="AA31" s="28">
        <v>0</v>
      </c>
      <c r="AB31" s="30">
        <f t="shared" si="2"/>
        <v>0</v>
      </c>
      <c r="AC31" s="31">
        <v>3</v>
      </c>
      <c r="AD31" s="27">
        <f t="shared" si="3"/>
        <v>1</v>
      </c>
      <c r="AE31" s="151">
        <v>0</v>
      </c>
      <c r="AF31" s="242">
        <f t="shared" si="4"/>
        <v>0</v>
      </c>
    </row>
    <row r="32" spans="1:32" ht="15" customHeight="1" x14ac:dyDescent="0.25">
      <c r="A32" s="20" t="s">
        <v>4</v>
      </c>
      <c r="B32" s="20" t="s">
        <v>58</v>
      </c>
      <c r="C32" s="20" t="s">
        <v>6</v>
      </c>
      <c r="D32" s="20" t="s">
        <v>63</v>
      </c>
      <c r="E32" s="20" t="s">
        <v>64</v>
      </c>
      <c r="F32" s="21">
        <v>38593</v>
      </c>
      <c r="G32" s="19" t="s">
        <v>9</v>
      </c>
      <c r="H32" s="22">
        <v>7</v>
      </c>
      <c r="I32" s="23">
        <v>2</v>
      </c>
      <c r="J32" s="24">
        <f t="shared" si="11"/>
        <v>0.2857142857142857</v>
      </c>
      <c r="K32" s="19">
        <v>5</v>
      </c>
      <c r="L32" s="25">
        <f t="shared" si="5"/>
        <v>0.7142857142857143</v>
      </c>
      <c r="M32" s="148">
        <v>0</v>
      </c>
      <c r="N32" s="27">
        <f t="shared" si="6"/>
        <v>0</v>
      </c>
      <c r="O32" s="29">
        <v>2</v>
      </c>
      <c r="P32" s="27">
        <f t="shared" si="7"/>
        <v>0.2857142857142857</v>
      </c>
      <c r="Q32" s="28">
        <v>0</v>
      </c>
      <c r="R32" s="27">
        <f t="shared" si="8"/>
        <v>0</v>
      </c>
      <c r="S32" s="28">
        <v>0</v>
      </c>
      <c r="T32" s="27">
        <f t="shared" si="9"/>
        <v>0</v>
      </c>
      <c r="U32" s="28">
        <v>0</v>
      </c>
      <c r="V32" s="27">
        <f t="shared" si="10"/>
        <v>0</v>
      </c>
      <c r="W32" s="28">
        <v>0</v>
      </c>
      <c r="X32" s="27">
        <f t="shared" si="0"/>
        <v>0</v>
      </c>
      <c r="Y32" s="29">
        <v>5</v>
      </c>
      <c r="Z32" s="27">
        <f t="shared" si="1"/>
        <v>0.7142857142857143</v>
      </c>
      <c r="AA32" s="28">
        <v>0</v>
      </c>
      <c r="AB32" s="30">
        <f t="shared" si="2"/>
        <v>0</v>
      </c>
      <c r="AC32" s="31">
        <v>7</v>
      </c>
      <c r="AD32" s="27">
        <f t="shared" si="3"/>
        <v>1</v>
      </c>
      <c r="AE32" s="151">
        <v>0</v>
      </c>
      <c r="AF32" s="242">
        <f t="shared" si="4"/>
        <v>0</v>
      </c>
    </row>
    <row r="33" spans="1:32" ht="15" customHeight="1" x14ac:dyDescent="0.25">
      <c r="A33" s="20" t="s">
        <v>4</v>
      </c>
      <c r="B33" s="20" t="s">
        <v>58</v>
      </c>
      <c r="C33" s="20" t="s">
        <v>6</v>
      </c>
      <c r="D33" s="20" t="s">
        <v>65</v>
      </c>
      <c r="E33" s="20" t="s">
        <v>66</v>
      </c>
      <c r="F33" s="21">
        <v>34855</v>
      </c>
      <c r="G33" s="19" t="s">
        <v>9</v>
      </c>
      <c r="H33" s="22">
        <v>3</v>
      </c>
      <c r="I33" s="23">
        <v>1</v>
      </c>
      <c r="J33" s="24">
        <f t="shared" si="11"/>
        <v>0.33333333333333331</v>
      </c>
      <c r="K33" s="19">
        <v>2</v>
      </c>
      <c r="L33" s="25">
        <f t="shared" si="5"/>
        <v>0.66666666666666663</v>
      </c>
      <c r="M33" s="148">
        <v>0</v>
      </c>
      <c r="N33" s="27">
        <f t="shared" si="6"/>
        <v>0</v>
      </c>
      <c r="O33" s="29">
        <v>1</v>
      </c>
      <c r="P33" s="27">
        <f t="shared" si="7"/>
        <v>0.33333333333333331</v>
      </c>
      <c r="Q33" s="28">
        <v>0</v>
      </c>
      <c r="R33" s="27">
        <f t="shared" si="8"/>
        <v>0</v>
      </c>
      <c r="S33" s="28">
        <v>0</v>
      </c>
      <c r="T33" s="27">
        <f t="shared" si="9"/>
        <v>0</v>
      </c>
      <c r="U33" s="28">
        <v>0</v>
      </c>
      <c r="V33" s="27">
        <f t="shared" si="10"/>
        <v>0</v>
      </c>
      <c r="W33" s="28">
        <v>0</v>
      </c>
      <c r="X33" s="27">
        <f t="shared" si="0"/>
        <v>0</v>
      </c>
      <c r="Y33" s="29">
        <v>2</v>
      </c>
      <c r="Z33" s="27">
        <f t="shared" si="1"/>
        <v>0.66666666666666663</v>
      </c>
      <c r="AA33" s="28">
        <v>0</v>
      </c>
      <c r="AB33" s="30">
        <f t="shared" si="2"/>
        <v>0</v>
      </c>
      <c r="AC33" s="31">
        <v>3</v>
      </c>
      <c r="AD33" s="27">
        <f t="shared" si="3"/>
        <v>1</v>
      </c>
      <c r="AE33" s="151">
        <v>0</v>
      </c>
      <c r="AF33" s="242">
        <f t="shared" si="4"/>
        <v>0</v>
      </c>
    </row>
    <row r="34" spans="1:32" ht="15" customHeight="1" thickBot="1" x14ac:dyDescent="0.3">
      <c r="A34" s="34" t="s">
        <v>4</v>
      </c>
      <c r="B34" s="34" t="s">
        <v>58</v>
      </c>
      <c r="C34" s="34" t="s">
        <v>6</v>
      </c>
      <c r="D34" s="34" t="s">
        <v>67</v>
      </c>
      <c r="E34" s="34" t="s">
        <v>68</v>
      </c>
      <c r="F34" s="35">
        <v>34855</v>
      </c>
      <c r="G34" s="33" t="s">
        <v>9</v>
      </c>
      <c r="H34" s="36">
        <v>11</v>
      </c>
      <c r="I34" s="37">
        <v>2</v>
      </c>
      <c r="J34" s="38">
        <f t="shared" si="11"/>
        <v>0.18181818181818182</v>
      </c>
      <c r="K34" s="33">
        <v>9</v>
      </c>
      <c r="L34" s="40">
        <f t="shared" si="5"/>
        <v>0.81818181818181823</v>
      </c>
      <c r="M34" s="152">
        <v>1</v>
      </c>
      <c r="N34" s="42">
        <f t="shared" si="6"/>
        <v>9.0909090909090912E-2</v>
      </c>
      <c r="O34" s="44">
        <v>1</v>
      </c>
      <c r="P34" s="42">
        <f t="shared" si="7"/>
        <v>9.0909090909090912E-2</v>
      </c>
      <c r="Q34" s="43">
        <v>0</v>
      </c>
      <c r="R34" s="42">
        <f t="shared" si="8"/>
        <v>0</v>
      </c>
      <c r="S34" s="43">
        <v>0</v>
      </c>
      <c r="T34" s="42">
        <f t="shared" si="9"/>
        <v>0</v>
      </c>
      <c r="U34" s="43">
        <v>0</v>
      </c>
      <c r="V34" s="42">
        <f t="shared" si="10"/>
        <v>0</v>
      </c>
      <c r="W34" s="44">
        <v>1</v>
      </c>
      <c r="X34" s="42">
        <f t="shared" si="0"/>
        <v>9.0909090909090912E-2</v>
      </c>
      <c r="Y34" s="44">
        <v>5</v>
      </c>
      <c r="Z34" s="42">
        <f t="shared" si="1"/>
        <v>0.45454545454545453</v>
      </c>
      <c r="AA34" s="44">
        <v>3</v>
      </c>
      <c r="AB34" s="45">
        <f t="shared" si="2"/>
        <v>0.27272727272727271</v>
      </c>
      <c r="AC34" s="46">
        <v>7</v>
      </c>
      <c r="AD34" s="42">
        <f t="shared" si="3"/>
        <v>0.63636363636363635</v>
      </c>
      <c r="AE34" s="153">
        <v>4</v>
      </c>
      <c r="AF34" s="243">
        <f t="shared" si="4"/>
        <v>0.36363636363636365</v>
      </c>
    </row>
    <row r="35" spans="1:32" ht="15" customHeight="1" x14ac:dyDescent="0.25">
      <c r="A35" s="49" t="s">
        <v>4</v>
      </c>
      <c r="B35" s="49" t="s">
        <v>71</v>
      </c>
      <c r="C35" s="49" t="s">
        <v>10</v>
      </c>
      <c r="D35" s="49" t="s">
        <v>80</v>
      </c>
      <c r="E35" s="49" t="s">
        <v>81</v>
      </c>
      <c r="F35" s="50">
        <v>33756</v>
      </c>
      <c r="G35" s="48" t="s">
        <v>9</v>
      </c>
      <c r="H35" s="51">
        <v>1</v>
      </c>
      <c r="I35" s="154">
        <v>0</v>
      </c>
      <c r="J35" s="53">
        <f t="shared" si="11"/>
        <v>0</v>
      </c>
      <c r="K35" s="48">
        <v>1</v>
      </c>
      <c r="L35" s="54">
        <f t="shared" si="5"/>
        <v>1</v>
      </c>
      <c r="M35" s="155">
        <v>0</v>
      </c>
      <c r="N35" s="56">
        <f t="shared" si="6"/>
        <v>0</v>
      </c>
      <c r="O35" s="57">
        <v>0</v>
      </c>
      <c r="P35" s="56">
        <f t="shared" si="7"/>
        <v>0</v>
      </c>
      <c r="Q35" s="57">
        <v>0</v>
      </c>
      <c r="R35" s="56">
        <f t="shared" si="8"/>
        <v>0</v>
      </c>
      <c r="S35" s="57">
        <v>0</v>
      </c>
      <c r="T35" s="56">
        <f t="shared" si="9"/>
        <v>0</v>
      </c>
      <c r="U35" s="57">
        <v>0</v>
      </c>
      <c r="V35" s="56">
        <f t="shared" si="10"/>
        <v>0</v>
      </c>
      <c r="W35" s="57">
        <v>0</v>
      </c>
      <c r="X35" s="56">
        <f t="shared" si="0"/>
        <v>0</v>
      </c>
      <c r="Y35" s="58">
        <v>1</v>
      </c>
      <c r="Z35" s="56">
        <f t="shared" si="1"/>
        <v>1</v>
      </c>
      <c r="AA35" s="57">
        <v>0</v>
      </c>
      <c r="AB35" s="59">
        <f t="shared" si="2"/>
        <v>0</v>
      </c>
      <c r="AC35" s="60">
        <v>1</v>
      </c>
      <c r="AD35" s="56">
        <f t="shared" si="3"/>
        <v>1</v>
      </c>
      <c r="AE35" s="156">
        <v>0</v>
      </c>
      <c r="AF35" s="244">
        <f t="shared" si="4"/>
        <v>0</v>
      </c>
    </row>
    <row r="36" spans="1:32" ht="15" customHeight="1" x14ac:dyDescent="0.25">
      <c r="A36" s="63" t="s">
        <v>4</v>
      </c>
      <c r="B36" s="63" t="s">
        <v>71</v>
      </c>
      <c r="C36" s="63" t="s">
        <v>10</v>
      </c>
      <c r="D36" s="63" t="s">
        <v>82</v>
      </c>
      <c r="E36" s="63" t="s">
        <v>83</v>
      </c>
      <c r="F36" s="64">
        <v>39685</v>
      </c>
      <c r="G36" s="62" t="s">
        <v>9</v>
      </c>
      <c r="H36" s="76">
        <v>96</v>
      </c>
      <c r="I36" s="66">
        <v>56</v>
      </c>
      <c r="J36" s="67">
        <f t="shared" si="11"/>
        <v>0.58333333333333337</v>
      </c>
      <c r="K36" s="62">
        <v>40</v>
      </c>
      <c r="L36" s="68">
        <f t="shared" si="5"/>
        <v>0.41666666666666669</v>
      </c>
      <c r="M36" s="69">
        <v>5</v>
      </c>
      <c r="N36" s="70">
        <f t="shared" si="6"/>
        <v>5.2083333333333336E-2</v>
      </c>
      <c r="O36" s="71">
        <v>1</v>
      </c>
      <c r="P36" s="70">
        <f t="shared" si="7"/>
        <v>1.0416666666666666E-2</v>
      </c>
      <c r="Q36" s="71">
        <v>5</v>
      </c>
      <c r="R36" s="70">
        <f t="shared" si="8"/>
        <v>5.2083333333333336E-2</v>
      </c>
      <c r="S36" s="71">
        <v>4</v>
      </c>
      <c r="T36" s="70">
        <f t="shared" si="9"/>
        <v>4.1666666666666664E-2</v>
      </c>
      <c r="U36" s="72">
        <v>0</v>
      </c>
      <c r="V36" s="70">
        <f t="shared" si="10"/>
        <v>0</v>
      </c>
      <c r="W36" s="72">
        <v>0</v>
      </c>
      <c r="X36" s="70">
        <f t="shared" si="0"/>
        <v>0</v>
      </c>
      <c r="Y36" s="71">
        <v>81</v>
      </c>
      <c r="Z36" s="70">
        <f t="shared" si="1"/>
        <v>0.84375</v>
      </c>
      <c r="AA36" s="72">
        <v>0</v>
      </c>
      <c r="AB36" s="73">
        <f t="shared" si="2"/>
        <v>0</v>
      </c>
      <c r="AC36" s="74">
        <v>91</v>
      </c>
      <c r="AD36" s="70">
        <f t="shared" si="3"/>
        <v>0.94791666666666663</v>
      </c>
      <c r="AE36" s="75">
        <v>5</v>
      </c>
      <c r="AF36" s="245">
        <f t="shared" si="4"/>
        <v>5.2083333333333336E-2</v>
      </c>
    </row>
    <row r="37" spans="1:32" ht="15" customHeight="1" x14ac:dyDescent="0.25">
      <c r="A37" s="63" t="s">
        <v>4</v>
      </c>
      <c r="B37" s="63" t="s">
        <v>71</v>
      </c>
      <c r="C37" s="63" t="s">
        <v>10</v>
      </c>
      <c r="D37" s="63" t="s">
        <v>84</v>
      </c>
      <c r="E37" s="63" t="s">
        <v>85</v>
      </c>
      <c r="F37" s="64">
        <v>39685</v>
      </c>
      <c r="G37" s="62" t="s">
        <v>9</v>
      </c>
      <c r="H37" s="76">
        <v>201</v>
      </c>
      <c r="I37" s="66">
        <v>137</v>
      </c>
      <c r="J37" s="67">
        <f t="shared" si="11"/>
        <v>0.68159203980099503</v>
      </c>
      <c r="K37" s="62">
        <v>64</v>
      </c>
      <c r="L37" s="68">
        <f t="shared" si="5"/>
        <v>0.31840796019900497</v>
      </c>
      <c r="M37" s="69">
        <v>15</v>
      </c>
      <c r="N37" s="70">
        <f t="shared" si="6"/>
        <v>7.4626865671641784E-2</v>
      </c>
      <c r="O37" s="71">
        <v>2</v>
      </c>
      <c r="P37" s="70">
        <f t="shared" si="7"/>
        <v>9.9502487562189053E-3</v>
      </c>
      <c r="Q37" s="71">
        <v>7</v>
      </c>
      <c r="R37" s="70">
        <f t="shared" si="8"/>
        <v>3.482587064676617E-2</v>
      </c>
      <c r="S37" s="71">
        <v>4</v>
      </c>
      <c r="T37" s="70">
        <f t="shared" si="9"/>
        <v>1.9900497512437811E-2</v>
      </c>
      <c r="U37" s="71">
        <v>1</v>
      </c>
      <c r="V37" s="70">
        <f t="shared" si="10"/>
        <v>4.9751243781094526E-3</v>
      </c>
      <c r="W37" s="71">
        <v>1</v>
      </c>
      <c r="X37" s="70">
        <f t="shared" si="0"/>
        <v>4.9751243781094526E-3</v>
      </c>
      <c r="Y37" s="71">
        <v>171</v>
      </c>
      <c r="Z37" s="70">
        <f t="shared" si="1"/>
        <v>0.85074626865671643</v>
      </c>
      <c r="AA37" s="72">
        <v>0</v>
      </c>
      <c r="AB37" s="73">
        <f t="shared" si="2"/>
        <v>0</v>
      </c>
      <c r="AC37" s="74">
        <v>191</v>
      </c>
      <c r="AD37" s="70">
        <f t="shared" si="3"/>
        <v>0.95024875621890548</v>
      </c>
      <c r="AE37" s="75">
        <v>10</v>
      </c>
      <c r="AF37" s="245">
        <f t="shared" si="4"/>
        <v>4.975124378109453E-2</v>
      </c>
    </row>
    <row r="38" spans="1:32" ht="15" customHeight="1" x14ac:dyDescent="0.25">
      <c r="A38" s="63" t="s">
        <v>4</v>
      </c>
      <c r="B38" s="63" t="s">
        <v>71</v>
      </c>
      <c r="C38" s="63" t="s">
        <v>10</v>
      </c>
      <c r="D38" s="63" t="s">
        <v>86</v>
      </c>
      <c r="E38" s="63" t="s">
        <v>87</v>
      </c>
      <c r="F38" s="64">
        <v>40056</v>
      </c>
      <c r="G38" s="62" t="s">
        <v>9</v>
      </c>
      <c r="H38" s="76">
        <v>151</v>
      </c>
      <c r="I38" s="66">
        <v>113</v>
      </c>
      <c r="J38" s="67">
        <f t="shared" si="11"/>
        <v>0.7483443708609272</v>
      </c>
      <c r="K38" s="62">
        <v>38</v>
      </c>
      <c r="L38" s="68">
        <f t="shared" si="5"/>
        <v>0.25165562913907286</v>
      </c>
      <c r="M38" s="69">
        <v>7</v>
      </c>
      <c r="N38" s="70">
        <f t="shared" si="6"/>
        <v>4.6357615894039736E-2</v>
      </c>
      <c r="O38" s="71">
        <v>2</v>
      </c>
      <c r="P38" s="70">
        <f t="shared" si="7"/>
        <v>1.3245033112582781E-2</v>
      </c>
      <c r="Q38" s="71">
        <v>4</v>
      </c>
      <c r="R38" s="70">
        <f t="shared" si="8"/>
        <v>2.6490066225165563E-2</v>
      </c>
      <c r="S38" s="71">
        <v>2</v>
      </c>
      <c r="T38" s="70">
        <f t="shared" si="9"/>
        <v>1.3245033112582781E-2</v>
      </c>
      <c r="U38" s="72">
        <v>0</v>
      </c>
      <c r="V38" s="70">
        <f t="shared" si="10"/>
        <v>0</v>
      </c>
      <c r="W38" s="72">
        <v>0</v>
      </c>
      <c r="X38" s="70">
        <f t="shared" si="0"/>
        <v>0</v>
      </c>
      <c r="Y38" s="71">
        <v>136</v>
      </c>
      <c r="Z38" s="70">
        <f t="shared" si="1"/>
        <v>0.90066225165562919</v>
      </c>
      <c r="AA38" s="72">
        <v>0</v>
      </c>
      <c r="AB38" s="73">
        <f t="shared" si="2"/>
        <v>0</v>
      </c>
      <c r="AC38" s="74">
        <v>144</v>
      </c>
      <c r="AD38" s="70">
        <f t="shared" si="3"/>
        <v>0.95364238410596025</v>
      </c>
      <c r="AE38" s="75">
        <v>7</v>
      </c>
      <c r="AF38" s="245">
        <f t="shared" si="4"/>
        <v>4.6357615894039736E-2</v>
      </c>
    </row>
    <row r="39" spans="1:32" ht="15" customHeight="1" x14ac:dyDescent="0.25">
      <c r="A39" s="63" t="s">
        <v>4</v>
      </c>
      <c r="B39" s="63" t="s">
        <v>71</v>
      </c>
      <c r="C39" s="63" t="s">
        <v>10</v>
      </c>
      <c r="D39" s="63" t="s">
        <v>88</v>
      </c>
      <c r="E39" s="63" t="s">
        <v>89</v>
      </c>
      <c r="F39" s="64">
        <v>39688</v>
      </c>
      <c r="G39" s="62" t="s">
        <v>9</v>
      </c>
      <c r="H39" s="76">
        <v>59</v>
      </c>
      <c r="I39" s="66">
        <v>38</v>
      </c>
      <c r="J39" s="67">
        <f t="shared" si="11"/>
        <v>0.64406779661016944</v>
      </c>
      <c r="K39" s="62">
        <v>21</v>
      </c>
      <c r="L39" s="68">
        <f t="shared" si="5"/>
        <v>0.3559322033898305</v>
      </c>
      <c r="M39" s="69">
        <v>4</v>
      </c>
      <c r="N39" s="70">
        <f t="shared" si="6"/>
        <v>6.7796610169491525E-2</v>
      </c>
      <c r="O39" s="72">
        <v>0</v>
      </c>
      <c r="P39" s="70">
        <f t="shared" si="7"/>
        <v>0</v>
      </c>
      <c r="Q39" s="71">
        <v>2</v>
      </c>
      <c r="R39" s="70">
        <f t="shared" si="8"/>
        <v>3.3898305084745763E-2</v>
      </c>
      <c r="S39" s="72">
        <v>0</v>
      </c>
      <c r="T39" s="70">
        <f t="shared" si="9"/>
        <v>0</v>
      </c>
      <c r="U39" s="72">
        <v>0</v>
      </c>
      <c r="V39" s="70">
        <f t="shared" si="10"/>
        <v>0</v>
      </c>
      <c r="W39" s="72">
        <v>0</v>
      </c>
      <c r="X39" s="70">
        <f t="shared" si="0"/>
        <v>0</v>
      </c>
      <c r="Y39" s="71">
        <v>53</v>
      </c>
      <c r="Z39" s="70">
        <f t="shared" si="1"/>
        <v>0.89830508474576276</v>
      </c>
      <c r="AA39" s="72">
        <v>0</v>
      </c>
      <c r="AB39" s="73">
        <f t="shared" si="2"/>
        <v>0</v>
      </c>
      <c r="AC39" s="74">
        <v>55</v>
      </c>
      <c r="AD39" s="70">
        <f t="shared" si="3"/>
        <v>0.93220338983050843</v>
      </c>
      <c r="AE39" s="75">
        <v>4</v>
      </c>
      <c r="AF39" s="245">
        <f t="shared" si="4"/>
        <v>6.7796610169491525E-2</v>
      </c>
    </row>
    <row r="40" spans="1:32" ht="15" customHeight="1" x14ac:dyDescent="0.25">
      <c r="A40" s="63" t="s">
        <v>4</v>
      </c>
      <c r="B40" s="63" t="s">
        <v>71</v>
      </c>
      <c r="C40" s="63" t="s">
        <v>10</v>
      </c>
      <c r="D40" s="63" t="s">
        <v>90</v>
      </c>
      <c r="E40" s="63" t="s">
        <v>79</v>
      </c>
      <c r="F40" s="64">
        <v>39318</v>
      </c>
      <c r="G40" s="62" t="s">
        <v>9</v>
      </c>
      <c r="H40" s="76">
        <v>1</v>
      </c>
      <c r="I40" s="66">
        <v>1</v>
      </c>
      <c r="J40" s="67">
        <f t="shared" si="11"/>
        <v>1</v>
      </c>
      <c r="K40" s="78">
        <v>0</v>
      </c>
      <c r="L40" s="68">
        <f t="shared" si="5"/>
        <v>0</v>
      </c>
      <c r="M40" s="77">
        <v>0</v>
      </c>
      <c r="N40" s="70">
        <f t="shared" si="6"/>
        <v>0</v>
      </c>
      <c r="O40" s="72">
        <v>0</v>
      </c>
      <c r="P40" s="70">
        <f t="shared" si="7"/>
        <v>0</v>
      </c>
      <c r="Q40" s="72">
        <v>0</v>
      </c>
      <c r="R40" s="70">
        <f t="shared" si="8"/>
        <v>0</v>
      </c>
      <c r="S40" s="72">
        <v>0</v>
      </c>
      <c r="T40" s="70">
        <f t="shared" si="9"/>
        <v>0</v>
      </c>
      <c r="U40" s="72">
        <v>0</v>
      </c>
      <c r="V40" s="70">
        <f t="shared" si="10"/>
        <v>0</v>
      </c>
      <c r="W40" s="72">
        <v>0</v>
      </c>
      <c r="X40" s="70">
        <f t="shared" si="0"/>
        <v>0</v>
      </c>
      <c r="Y40" s="71">
        <v>1</v>
      </c>
      <c r="Z40" s="70">
        <f t="shared" si="1"/>
        <v>1</v>
      </c>
      <c r="AA40" s="72">
        <v>0</v>
      </c>
      <c r="AB40" s="73">
        <f t="shared" si="2"/>
        <v>0</v>
      </c>
      <c r="AC40" s="74">
        <v>1</v>
      </c>
      <c r="AD40" s="70">
        <f t="shared" si="3"/>
        <v>1</v>
      </c>
      <c r="AE40" s="79">
        <v>0</v>
      </c>
      <c r="AF40" s="245">
        <f t="shared" si="4"/>
        <v>0</v>
      </c>
    </row>
    <row r="41" spans="1:32" ht="15" customHeight="1" x14ac:dyDescent="0.25">
      <c r="A41" s="63" t="s">
        <v>4</v>
      </c>
      <c r="B41" s="63" t="s">
        <v>71</v>
      </c>
      <c r="C41" s="63" t="s">
        <v>6</v>
      </c>
      <c r="D41" s="63" t="s">
        <v>72</v>
      </c>
      <c r="E41" s="63" t="s">
        <v>73</v>
      </c>
      <c r="F41" s="64">
        <v>17168</v>
      </c>
      <c r="G41" s="62" t="s">
        <v>9</v>
      </c>
      <c r="H41" s="76">
        <v>62</v>
      </c>
      <c r="I41" s="66">
        <v>43</v>
      </c>
      <c r="J41" s="67">
        <f t="shared" si="11"/>
        <v>0.69354838709677424</v>
      </c>
      <c r="K41" s="62">
        <v>19</v>
      </c>
      <c r="L41" s="68">
        <f t="shared" si="5"/>
        <v>0.30645161290322581</v>
      </c>
      <c r="M41" s="69">
        <v>5</v>
      </c>
      <c r="N41" s="70">
        <f t="shared" si="6"/>
        <v>8.0645161290322578E-2</v>
      </c>
      <c r="O41" s="72">
        <v>0</v>
      </c>
      <c r="P41" s="70">
        <f t="shared" si="7"/>
        <v>0</v>
      </c>
      <c r="Q41" s="71">
        <v>2</v>
      </c>
      <c r="R41" s="70">
        <f t="shared" si="8"/>
        <v>3.2258064516129031E-2</v>
      </c>
      <c r="S41" s="71">
        <v>1</v>
      </c>
      <c r="T41" s="70">
        <f t="shared" si="9"/>
        <v>1.6129032258064516E-2</v>
      </c>
      <c r="U41" s="72">
        <v>0</v>
      </c>
      <c r="V41" s="70">
        <f t="shared" si="10"/>
        <v>0</v>
      </c>
      <c r="W41" s="72">
        <v>0</v>
      </c>
      <c r="X41" s="70">
        <f t="shared" si="0"/>
        <v>0</v>
      </c>
      <c r="Y41" s="71">
        <v>53</v>
      </c>
      <c r="Z41" s="70">
        <f t="shared" si="1"/>
        <v>0.85483870967741937</v>
      </c>
      <c r="AA41" s="71">
        <v>1</v>
      </c>
      <c r="AB41" s="73">
        <f t="shared" si="2"/>
        <v>1.6129032258064516E-2</v>
      </c>
      <c r="AC41" s="74">
        <v>52</v>
      </c>
      <c r="AD41" s="70">
        <f t="shared" si="3"/>
        <v>0.83870967741935487</v>
      </c>
      <c r="AE41" s="75">
        <v>10</v>
      </c>
      <c r="AF41" s="245">
        <f t="shared" si="4"/>
        <v>0.16129032258064516</v>
      </c>
    </row>
    <row r="42" spans="1:32" ht="15" customHeight="1" x14ac:dyDescent="0.25">
      <c r="A42" s="63" t="s">
        <v>4</v>
      </c>
      <c r="B42" s="63" t="s">
        <v>71</v>
      </c>
      <c r="C42" s="63" t="s">
        <v>6</v>
      </c>
      <c r="D42" s="63" t="s">
        <v>74</v>
      </c>
      <c r="E42" s="63" t="s">
        <v>75</v>
      </c>
      <c r="F42" s="64">
        <v>17168</v>
      </c>
      <c r="G42" s="62" t="s">
        <v>9</v>
      </c>
      <c r="H42" s="76">
        <v>22</v>
      </c>
      <c r="I42" s="66">
        <v>16</v>
      </c>
      <c r="J42" s="67">
        <f t="shared" si="11"/>
        <v>0.72727272727272729</v>
      </c>
      <c r="K42" s="62">
        <v>6</v>
      </c>
      <c r="L42" s="68">
        <f t="shared" si="5"/>
        <v>0.27272727272727271</v>
      </c>
      <c r="M42" s="69">
        <v>2</v>
      </c>
      <c r="N42" s="70">
        <f t="shared" si="6"/>
        <v>9.0909090909090912E-2</v>
      </c>
      <c r="O42" s="72">
        <v>0</v>
      </c>
      <c r="P42" s="70">
        <f t="shared" si="7"/>
        <v>0</v>
      </c>
      <c r="Q42" s="72">
        <v>0</v>
      </c>
      <c r="R42" s="70">
        <f t="shared" si="8"/>
        <v>0</v>
      </c>
      <c r="S42" s="72">
        <v>0</v>
      </c>
      <c r="T42" s="70">
        <f t="shared" si="9"/>
        <v>0</v>
      </c>
      <c r="U42" s="72">
        <v>0</v>
      </c>
      <c r="V42" s="70">
        <f t="shared" si="10"/>
        <v>0</v>
      </c>
      <c r="W42" s="71">
        <v>1</v>
      </c>
      <c r="X42" s="70">
        <f t="shared" si="0"/>
        <v>4.5454545454545456E-2</v>
      </c>
      <c r="Y42" s="71">
        <v>19</v>
      </c>
      <c r="Z42" s="70">
        <f t="shared" si="1"/>
        <v>0.86363636363636365</v>
      </c>
      <c r="AA42" s="72">
        <v>0</v>
      </c>
      <c r="AB42" s="73">
        <f t="shared" si="2"/>
        <v>0</v>
      </c>
      <c r="AC42" s="74">
        <v>22</v>
      </c>
      <c r="AD42" s="70">
        <f t="shared" si="3"/>
        <v>1</v>
      </c>
      <c r="AE42" s="79">
        <v>0</v>
      </c>
      <c r="AF42" s="245">
        <f t="shared" si="4"/>
        <v>0</v>
      </c>
    </row>
    <row r="43" spans="1:32" ht="15" customHeight="1" x14ac:dyDescent="0.25">
      <c r="A43" s="63" t="s">
        <v>4</v>
      </c>
      <c r="B43" s="63" t="s">
        <v>71</v>
      </c>
      <c r="C43" s="63" t="s">
        <v>6</v>
      </c>
      <c r="D43" s="63" t="s">
        <v>76</v>
      </c>
      <c r="E43" s="63" t="s">
        <v>77</v>
      </c>
      <c r="F43" s="64">
        <v>39264</v>
      </c>
      <c r="G43" s="62" t="s">
        <v>9</v>
      </c>
      <c r="H43" s="76">
        <v>2</v>
      </c>
      <c r="I43" s="66">
        <v>2</v>
      </c>
      <c r="J43" s="67">
        <f t="shared" si="11"/>
        <v>1</v>
      </c>
      <c r="K43" s="78">
        <v>0</v>
      </c>
      <c r="L43" s="68">
        <f t="shared" si="5"/>
        <v>0</v>
      </c>
      <c r="M43" s="77">
        <v>0</v>
      </c>
      <c r="N43" s="70">
        <f t="shared" si="6"/>
        <v>0</v>
      </c>
      <c r="O43" s="72">
        <v>0</v>
      </c>
      <c r="P43" s="70">
        <f t="shared" si="7"/>
        <v>0</v>
      </c>
      <c r="Q43" s="71">
        <v>1</v>
      </c>
      <c r="R43" s="70">
        <f t="shared" si="8"/>
        <v>0.5</v>
      </c>
      <c r="S43" s="72">
        <v>0</v>
      </c>
      <c r="T43" s="70">
        <f t="shared" si="9"/>
        <v>0</v>
      </c>
      <c r="U43" s="72">
        <v>0</v>
      </c>
      <c r="V43" s="70">
        <f t="shared" si="10"/>
        <v>0</v>
      </c>
      <c r="W43" s="72">
        <v>0</v>
      </c>
      <c r="X43" s="70">
        <f t="shared" si="0"/>
        <v>0</v>
      </c>
      <c r="Y43" s="71">
        <v>1</v>
      </c>
      <c r="Z43" s="70">
        <f t="shared" si="1"/>
        <v>0.5</v>
      </c>
      <c r="AA43" s="72">
        <v>0</v>
      </c>
      <c r="AB43" s="73">
        <f t="shared" si="2"/>
        <v>0</v>
      </c>
      <c r="AC43" s="74">
        <v>2</v>
      </c>
      <c r="AD43" s="70">
        <f t="shared" si="3"/>
        <v>1</v>
      </c>
      <c r="AE43" s="79">
        <v>0</v>
      </c>
      <c r="AF43" s="245">
        <f t="shared" si="4"/>
        <v>0</v>
      </c>
    </row>
    <row r="44" spans="1:32" ht="15" customHeight="1" thickBot="1" x14ac:dyDescent="0.3">
      <c r="A44" s="81" t="s">
        <v>4</v>
      </c>
      <c r="B44" s="81" t="s">
        <v>71</v>
      </c>
      <c r="C44" s="81" t="s">
        <v>6</v>
      </c>
      <c r="D44" s="81" t="s">
        <v>78</v>
      </c>
      <c r="E44" s="81" t="s">
        <v>79</v>
      </c>
      <c r="F44" s="82">
        <v>39318</v>
      </c>
      <c r="G44" s="80" t="s">
        <v>9</v>
      </c>
      <c r="H44" s="83">
        <v>14</v>
      </c>
      <c r="I44" s="84">
        <v>10</v>
      </c>
      <c r="J44" s="85">
        <f t="shared" si="11"/>
        <v>0.7142857142857143</v>
      </c>
      <c r="K44" s="80">
        <v>4</v>
      </c>
      <c r="L44" s="86">
        <f t="shared" si="5"/>
        <v>0.2857142857142857</v>
      </c>
      <c r="M44" s="87">
        <v>0</v>
      </c>
      <c r="N44" s="88">
        <f t="shared" si="6"/>
        <v>0</v>
      </c>
      <c r="O44" s="90">
        <v>1</v>
      </c>
      <c r="P44" s="88">
        <f t="shared" si="7"/>
        <v>7.1428571428571425E-2</v>
      </c>
      <c r="Q44" s="90">
        <v>1</v>
      </c>
      <c r="R44" s="88">
        <f t="shared" si="8"/>
        <v>7.1428571428571425E-2</v>
      </c>
      <c r="S44" s="89">
        <v>0</v>
      </c>
      <c r="T44" s="88">
        <f t="shared" si="9"/>
        <v>0</v>
      </c>
      <c r="U44" s="89">
        <v>0</v>
      </c>
      <c r="V44" s="88">
        <f t="shared" si="10"/>
        <v>0</v>
      </c>
      <c r="W44" s="89">
        <v>0</v>
      </c>
      <c r="X44" s="88">
        <f t="shared" si="0"/>
        <v>0</v>
      </c>
      <c r="Y44" s="90">
        <v>12</v>
      </c>
      <c r="Z44" s="88">
        <f t="shared" si="1"/>
        <v>0.8571428571428571</v>
      </c>
      <c r="AA44" s="89">
        <v>0</v>
      </c>
      <c r="AB44" s="91">
        <f t="shared" si="2"/>
        <v>0</v>
      </c>
      <c r="AC44" s="92">
        <v>14</v>
      </c>
      <c r="AD44" s="88">
        <f t="shared" si="3"/>
        <v>1</v>
      </c>
      <c r="AE44" s="93">
        <v>0</v>
      </c>
      <c r="AF44" s="246">
        <f t="shared" si="4"/>
        <v>0</v>
      </c>
    </row>
    <row r="45" spans="1:32" ht="15" customHeight="1" x14ac:dyDescent="0.25">
      <c r="A45" s="95" t="s">
        <v>4</v>
      </c>
      <c r="B45" s="95" t="s">
        <v>91</v>
      </c>
      <c r="C45" s="95" t="s">
        <v>10</v>
      </c>
      <c r="D45" s="95" t="s">
        <v>96</v>
      </c>
      <c r="E45" s="95" t="s">
        <v>97</v>
      </c>
      <c r="F45" s="96">
        <v>37998</v>
      </c>
      <c r="G45" s="94" t="s">
        <v>9</v>
      </c>
      <c r="H45" s="97">
        <v>27</v>
      </c>
      <c r="I45" s="98">
        <v>10</v>
      </c>
      <c r="J45" s="99">
        <f t="shared" si="11"/>
        <v>0.37037037037037035</v>
      </c>
      <c r="K45" s="94">
        <v>17</v>
      </c>
      <c r="L45" s="100">
        <f t="shared" si="5"/>
        <v>0.62962962962962965</v>
      </c>
      <c r="M45" s="157">
        <v>1</v>
      </c>
      <c r="N45" s="102">
        <f t="shared" si="6"/>
        <v>3.7037037037037035E-2</v>
      </c>
      <c r="O45" s="104">
        <v>1</v>
      </c>
      <c r="P45" s="102">
        <f t="shared" si="7"/>
        <v>3.7037037037037035E-2</v>
      </c>
      <c r="Q45" s="103">
        <v>0</v>
      </c>
      <c r="R45" s="102">
        <f t="shared" si="8"/>
        <v>0</v>
      </c>
      <c r="S45" s="103">
        <v>0</v>
      </c>
      <c r="T45" s="102">
        <f t="shared" si="9"/>
        <v>0</v>
      </c>
      <c r="U45" s="103">
        <v>0</v>
      </c>
      <c r="V45" s="102">
        <f t="shared" si="10"/>
        <v>0</v>
      </c>
      <c r="W45" s="103">
        <v>0</v>
      </c>
      <c r="X45" s="102">
        <f t="shared" si="0"/>
        <v>0</v>
      </c>
      <c r="Y45" s="104">
        <v>25</v>
      </c>
      <c r="Z45" s="102">
        <f t="shared" si="1"/>
        <v>0.92592592592592593</v>
      </c>
      <c r="AA45" s="103">
        <v>0</v>
      </c>
      <c r="AB45" s="105">
        <f t="shared" si="2"/>
        <v>0</v>
      </c>
      <c r="AC45" s="106">
        <v>21</v>
      </c>
      <c r="AD45" s="102">
        <f t="shared" si="3"/>
        <v>0.77777777777777779</v>
      </c>
      <c r="AE45" s="107">
        <v>6</v>
      </c>
      <c r="AF45" s="247">
        <f t="shared" si="4"/>
        <v>0.22222222222222221</v>
      </c>
    </row>
    <row r="46" spans="1:32" ht="15" customHeight="1" x14ac:dyDescent="0.25">
      <c r="A46" s="109" t="s">
        <v>4</v>
      </c>
      <c r="B46" s="109" t="s">
        <v>91</v>
      </c>
      <c r="C46" s="109" t="s">
        <v>10</v>
      </c>
      <c r="D46" s="109" t="s">
        <v>98</v>
      </c>
      <c r="E46" s="109" t="s">
        <v>99</v>
      </c>
      <c r="F46" s="110">
        <v>37802</v>
      </c>
      <c r="G46" s="108" t="s">
        <v>9</v>
      </c>
      <c r="H46" s="111">
        <v>37</v>
      </c>
      <c r="I46" s="112">
        <v>11</v>
      </c>
      <c r="J46" s="113">
        <f t="shared" si="11"/>
        <v>0.29729729729729731</v>
      </c>
      <c r="K46" s="108">
        <v>26</v>
      </c>
      <c r="L46" s="114">
        <f t="shared" si="5"/>
        <v>0.70270270270270274</v>
      </c>
      <c r="M46" s="115">
        <v>1</v>
      </c>
      <c r="N46" s="116">
        <f t="shared" si="6"/>
        <v>2.7027027027027029E-2</v>
      </c>
      <c r="O46" s="117">
        <v>2</v>
      </c>
      <c r="P46" s="116">
        <f t="shared" si="7"/>
        <v>5.4054054054054057E-2</v>
      </c>
      <c r="Q46" s="117">
        <v>3</v>
      </c>
      <c r="R46" s="116">
        <f t="shared" si="8"/>
        <v>8.1081081081081086E-2</v>
      </c>
      <c r="S46" s="118">
        <v>0</v>
      </c>
      <c r="T46" s="116">
        <f t="shared" si="9"/>
        <v>0</v>
      </c>
      <c r="U46" s="118">
        <v>0</v>
      </c>
      <c r="V46" s="116">
        <f t="shared" si="10"/>
        <v>0</v>
      </c>
      <c r="W46" s="118">
        <v>0</v>
      </c>
      <c r="X46" s="116">
        <f t="shared" si="0"/>
        <v>0</v>
      </c>
      <c r="Y46" s="117">
        <v>31</v>
      </c>
      <c r="Z46" s="116">
        <f t="shared" si="1"/>
        <v>0.83783783783783783</v>
      </c>
      <c r="AA46" s="118">
        <v>0</v>
      </c>
      <c r="AB46" s="119">
        <f t="shared" si="2"/>
        <v>0</v>
      </c>
      <c r="AC46" s="120">
        <v>31</v>
      </c>
      <c r="AD46" s="116">
        <f t="shared" si="3"/>
        <v>0.83783783783783783</v>
      </c>
      <c r="AE46" s="121">
        <v>6</v>
      </c>
      <c r="AF46" s="248">
        <f t="shared" si="4"/>
        <v>0.16216216216216217</v>
      </c>
    </row>
    <row r="47" spans="1:32" ht="15" customHeight="1" x14ac:dyDescent="0.25">
      <c r="A47" s="109" t="s">
        <v>4</v>
      </c>
      <c r="B47" s="109" t="s">
        <v>91</v>
      </c>
      <c r="C47" s="109" t="s">
        <v>10</v>
      </c>
      <c r="D47" s="109" t="s">
        <v>100</v>
      </c>
      <c r="E47" s="109" t="s">
        <v>101</v>
      </c>
      <c r="F47" s="110">
        <v>37998</v>
      </c>
      <c r="G47" s="108" t="s">
        <v>9</v>
      </c>
      <c r="H47" s="111">
        <v>24</v>
      </c>
      <c r="I47" s="112">
        <v>8</v>
      </c>
      <c r="J47" s="113">
        <f t="shared" si="11"/>
        <v>0.33333333333333331</v>
      </c>
      <c r="K47" s="108">
        <v>16</v>
      </c>
      <c r="L47" s="114">
        <f t="shared" si="5"/>
        <v>0.66666666666666663</v>
      </c>
      <c r="M47" s="115">
        <v>2</v>
      </c>
      <c r="N47" s="116">
        <f t="shared" si="6"/>
        <v>8.3333333333333329E-2</v>
      </c>
      <c r="O47" s="118">
        <v>0</v>
      </c>
      <c r="P47" s="116">
        <f t="shared" si="7"/>
        <v>0</v>
      </c>
      <c r="Q47" s="117">
        <v>1</v>
      </c>
      <c r="R47" s="116">
        <f t="shared" si="8"/>
        <v>4.1666666666666664E-2</v>
      </c>
      <c r="S47" s="118">
        <v>0</v>
      </c>
      <c r="T47" s="116">
        <f t="shared" si="9"/>
        <v>0</v>
      </c>
      <c r="U47" s="118">
        <v>0</v>
      </c>
      <c r="V47" s="116">
        <f t="shared" si="10"/>
        <v>0</v>
      </c>
      <c r="W47" s="118">
        <v>0</v>
      </c>
      <c r="X47" s="116">
        <f t="shared" si="0"/>
        <v>0</v>
      </c>
      <c r="Y47" s="117">
        <v>21</v>
      </c>
      <c r="Z47" s="116">
        <f t="shared" si="1"/>
        <v>0.875</v>
      </c>
      <c r="AA47" s="118">
        <v>0</v>
      </c>
      <c r="AB47" s="119">
        <f t="shared" si="2"/>
        <v>0</v>
      </c>
      <c r="AC47" s="120">
        <v>21</v>
      </c>
      <c r="AD47" s="116">
        <f t="shared" si="3"/>
        <v>0.875</v>
      </c>
      <c r="AE47" s="121">
        <v>3</v>
      </c>
      <c r="AF47" s="248">
        <f t="shared" si="4"/>
        <v>0.125</v>
      </c>
    </row>
    <row r="48" spans="1:32" ht="15" customHeight="1" x14ac:dyDescent="0.25">
      <c r="A48" s="109" t="s">
        <v>4</v>
      </c>
      <c r="B48" s="109" t="s">
        <v>91</v>
      </c>
      <c r="C48" s="109" t="s">
        <v>6</v>
      </c>
      <c r="D48" s="109" t="s">
        <v>92</v>
      </c>
      <c r="E48" s="109" t="s">
        <v>93</v>
      </c>
      <c r="F48" s="110">
        <v>40053</v>
      </c>
      <c r="G48" s="108" t="s">
        <v>9</v>
      </c>
      <c r="H48" s="111">
        <v>16</v>
      </c>
      <c r="I48" s="112">
        <v>3</v>
      </c>
      <c r="J48" s="113">
        <f t="shared" si="11"/>
        <v>0.1875</v>
      </c>
      <c r="K48" s="108">
        <v>13</v>
      </c>
      <c r="L48" s="114">
        <f t="shared" si="5"/>
        <v>0.8125</v>
      </c>
      <c r="M48" s="115">
        <v>1</v>
      </c>
      <c r="N48" s="116">
        <f t="shared" si="6"/>
        <v>6.25E-2</v>
      </c>
      <c r="O48" s="118">
        <v>0</v>
      </c>
      <c r="P48" s="116">
        <f t="shared" si="7"/>
        <v>0</v>
      </c>
      <c r="Q48" s="117">
        <v>1</v>
      </c>
      <c r="R48" s="116">
        <f t="shared" si="8"/>
        <v>6.25E-2</v>
      </c>
      <c r="S48" s="118">
        <v>0</v>
      </c>
      <c r="T48" s="116">
        <f t="shared" si="9"/>
        <v>0</v>
      </c>
      <c r="U48" s="118">
        <v>0</v>
      </c>
      <c r="V48" s="116">
        <f t="shared" si="10"/>
        <v>0</v>
      </c>
      <c r="W48" s="118">
        <v>0</v>
      </c>
      <c r="X48" s="116">
        <f t="shared" si="0"/>
        <v>0</v>
      </c>
      <c r="Y48" s="117">
        <v>14</v>
      </c>
      <c r="Z48" s="116">
        <f t="shared" si="1"/>
        <v>0.875</v>
      </c>
      <c r="AA48" s="118">
        <v>0</v>
      </c>
      <c r="AB48" s="119">
        <f t="shared" si="2"/>
        <v>0</v>
      </c>
      <c r="AC48" s="120">
        <v>15</v>
      </c>
      <c r="AD48" s="116">
        <f t="shared" si="3"/>
        <v>0.9375</v>
      </c>
      <c r="AE48" s="121">
        <v>1</v>
      </c>
      <c r="AF48" s="248">
        <f t="shared" si="4"/>
        <v>6.25E-2</v>
      </c>
    </row>
    <row r="49" spans="1:32" s="235" customFormat="1" ht="15" customHeight="1" thickBot="1" x14ac:dyDescent="0.3">
      <c r="A49" s="234" t="s">
        <v>4</v>
      </c>
      <c r="B49" s="234" t="s">
        <v>91</v>
      </c>
      <c r="C49" s="234" t="s">
        <v>6</v>
      </c>
      <c r="D49" s="234" t="s">
        <v>94</v>
      </c>
      <c r="E49" s="234" t="s">
        <v>95</v>
      </c>
      <c r="F49" s="124">
        <v>39318</v>
      </c>
      <c r="G49" s="122" t="s">
        <v>9</v>
      </c>
      <c r="H49" s="125">
        <v>1</v>
      </c>
      <c r="I49" s="126">
        <v>1</v>
      </c>
      <c r="J49" s="127">
        <f t="shared" si="11"/>
        <v>1</v>
      </c>
      <c r="K49" s="140">
        <v>0</v>
      </c>
      <c r="L49" s="128">
        <f t="shared" si="5"/>
        <v>0</v>
      </c>
      <c r="M49" s="141">
        <v>0</v>
      </c>
      <c r="N49" s="130">
        <f t="shared" si="6"/>
        <v>0</v>
      </c>
      <c r="O49" s="132">
        <v>0</v>
      </c>
      <c r="P49" s="130">
        <f t="shared" si="7"/>
        <v>0</v>
      </c>
      <c r="Q49" s="132">
        <v>0</v>
      </c>
      <c r="R49" s="130">
        <f t="shared" si="8"/>
        <v>0</v>
      </c>
      <c r="S49" s="132">
        <v>0</v>
      </c>
      <c r="T49" s="130">
        <f t="shared" si="9"/>
        <v>0</v>
      </c>
      <c r="U49" s="132">
        <v>0</v>
      </c>
      <c r="V49" s="130">
        <f t="shared" si="10"/>
        <v>0</v>
      </c>
      <c r="W49" s="132">
        <v>0</v>
      </c>
      <c r="X49" s="130">
        <f t="shared" si="0"/>
        <v>0</v>
      </c>
      <c r="Y49" s="131">
        <v>1</v>
      </c>
      <c r="Z49" s="130">
        <f t="shared" si="1"/>
        <v>1</v>
      </c>
      <c r="AA49" s="132">
        <v>0</v>
      </c>
      <c r="AB49" s="133">
        <f t="shared" si="2"/>
        <v>0</v>
      </c>
      <c r="AC49" s="134">
        <v>1</v>
      </c>
      <c r="AD49" s="130">
        <f t="shared" si="3"/>
        <v>1</v>
      </c>
      <c r="AE49" s="142">
        <v>0</v>
      </c>
      <c r="AF49" s="249">
        <f t="shared" si="4"/>
        <v>0</v>
      </c>
    </row>
    <row r="50" spans="1:32" ht="15" customHeight="1" x14ac:dyDescent="0.25">
      <c r="A50" s="49" t="s">
        <v>4</v>
      </c>
      <c r="B50" s="49" t="s">
        <v>102</v>
      </c>
      <c r="C50" s="49" t="s">
        <v>10</v>
      </c>
      <c r="D50" s="49" t="s">
        <v>115</v>
      </c>
      <c r="E50" s="49" t="s">
        <v>116</v>
      </c>
      <c r="F50" s="50">
        <v>17168</v>
      </c>
      <c r="G50" s="48" t="s">
        <v>9</v>
      </c>
      <c r="H50" s="51">
        <v>32</v>
      </c>
      <c r="I50" s="52">
        <v>31</v>
      </c>
      <c r="J50" s="53">
        <f t="shared" si="11"/>
        <v>0.96875</v>
      </c>
      <c r="K50" s="48">
        <v>1</v>
      </c>
      <c r="L50" s="54">
        <f t="shared" si="5"/>
        <v>3.125E-2</v>
      </c>
      <c r="M50" s="55">
        <v>3</v>
      </c>
      <c r="N50" s="56">
        <f t="shared" si="6"/>
        <v>9.375E-2</v>
      </c>
      <c r="O50" s="58">
        <v>1</v>
      </c>
      <c r="P50" s="56">
        <f t="shared" si="7"/>
        <v>3.125E-2</v>
      </c>
      <c r="Q50" s="57">
        <v>0</v>
      </c>
      <c r="R50" s="56">
        <f t="shared" si="8"/>
        <v>0</v>
      </c>
      <c r="S50" s="58">
        <v>1</v>
      </c>
      <c r="T50" s="56">
        <f t="shared" si="9"/>
        <v>3.125E-2</v>
      </c>
      <c r="U50" s="57">
        <v>0</v>
      </c>
      <c r="V50" s="56">
        <f t="shared" si="10"/>
        <v>0</v>
      </c>
      <c r="W50" s="58">
        <v>1</v>
      </c>
      <c r="X50" s="56">
        <f t="shared" si="0"/>
        <v>3.125E-2</v>
      </c>
      <c r="Y50" s="58">
        <v>26</v>
      </c>
      <c r="Z50" s="56">
        <f t="shared" si="1"/>
        <v>0.8125</v>
      </c>
      <c r="AA50" s="57">
        <v>0</v>
      </c>
      <c r="AB50" s="59">
        <f t="shared" si="2"/>
        <v>0</v>
      </c>
      <c r="AC50" s="60">
        <v>31</v>
      </c>
      <c r="AD50" s="56">
        <f t="shared" si="3"/>
        <v>0.96875</v>
      </c>
      <c r="AE50" s="61">
        <v>1</v>
      </c>
      <c r="AF50" s="244">
        <f t="shared" si="4"/>
        <v>3.125E-2</v>
      </c>
    </row>
    <row r="51" spans="1:32" ht="15" customHeight="1" x14ac:dyDescent="0.25">
      <c r="A51" s="63" t="s">
        <v>4</v>
      </c>
      <c r="B51" s="63" t="s">
        <v>102</v>
      </c>
      <c r="C51" s="63" t="s">
        <v>10</v>
      </c>
      <c r="D51" s="63" t="s">
        <v>117</v>
      </c>
      <c r="E51" s="63" t="s">
        <v>118</v>
      </c>
      <c r="F51" s="64">
        <v>17168</v>
      </c>
      <c r="G51" s="62" t="s">
        <v>9</v>
      </c>
      <c r="H51" s="76">
        <v>18</v>
      </c>
      <c r="I51" s="66">
        <v>11</v>
      </c>
      <c r="J51" s="67">
        <f t="shared" si="11"/>
        <v>0.61111111111111116</v>
      </c>
      <c r="K51" s="62">
        <v>7</v>
      </c>
      <c r="L51" s="68">
        <f t="shared" si="5"/>
        <v>0.3888888888888889</v>
      </c>
      <c r="M51" s="77">
        <v>0</v>
      </c>
      <c r="N51" s="70">
        <f t="shared" si="6"/>
        <v>0</v>
      </c>
      <c r="O51" s="72">
        <v>0</v>
      </c>
      <c r="P51" s="70">
        <f t="shared" si="7"/>
        <v>0</v>
      </c>
      <c r="Q51" s="71">
        <v>1</v>
      </c>
      <c r="R51" s="70">
        <f t="shared" si="8"/>
        <v>5.5555555555555552E-2</v>
      </c>
      <c r="S51" s="72">
        <v>0</v>
      </c>
      <c r="T51" s="70">
        <f t="shared" si="9"/>
        <v>0</v>
      </c>
      <c r="U51" s="72">
        <v>0</v>
      </c>
      <c r="V51" s="70">
        <f t="shared" si="10"/>
        <v>0</v>
      </c>
      <c r="W51" s="72">
        <v>0</v>
      </c>
      <c r="X51" s="70">
        <f t="shared" si="0"/>
        <v>0</v>
      </c>
      <c r="Y51" s="71">
        <v>17</v>
      </c>
      <c r="Z51" s="70">
        <f t="shared" si="1"/>
        <v>0.94444444444444442</v>
      </c>
      <c r="AA51" s="72">
        <v>0</v>
      </c>
      <c r="AB51" s="73">
        <f t="shared" si="2"/>
        <v>0</v>
      </c>
      <c r="AC51" s="74">
        <v>18</v>
      </c>
      <c r="AD51" s="70">
        <f t="shared" si="3"/>
        <v>1</v>
      </c>
      <c r="AE51" s="79">
        <v>0</v>
      </c>
      <c r="AF51" s="245">
        <f t="shared" si="4"/>
        <v>0</v>
      </c>
    </row>
    <row r="52" spans="1:32" ht="15" customHeight="1" x14ac:dyDescent="0.25">
      <c r="A52" s="63" t="s">
        <v>4</v>
      </c>
      <c r="B52" s="63" t="s">
        <v>102</v>
      </c>
      <c r="C52" s="63" t="s">
        <v>10</v>
      </c>
      <c r="D52" s="63" t="s">
        <v>119</v>
      </c>
      <c r="E52" s="63" t="s">
        <v>120</v>
      </c>
      <c r="F52" s="64">
        <v>40420</v>
      </c>
      <c r="G52" s="62" t="s">
        <v>9</v>
      </c>
      <c r="H52" s="76">
        <v>3</v>
      </c>
      <c r="I52" s="66">
        <v>3</v>
      </c>
      <c r="J52" s="67">
        <f t="shared" si="11"/>
        <v>1</v>
      </c>
      <c r="K52" s="78">
        <v>0</v>
      </c>
      <c r="L52" s="68">
        <f t="shared" si="5"/>
        <v>0</v>
      </c>
      <c r="M52" s="77">
        <v>0</v>
      </c>
      <c r="N52" s="70">
        <f t="shared" si="6"/>
        <v>0</v>
      </c>
      <c r="O52" s="72">
        <v>0</v>
      </c>
      <c r="P52" s="70">
        <f t="shared" si="7"/>
        <v>0</v>
      </c>
      <c r="Q52" s="72">
        <v>0</v>
      </c>
      <c r="R52" s="70">
        <f t="shared" si="8"/>
        <v>0</v>
      </c>
      <c r="S52" s="72">
        <v>0</v>
      </c>
      <c r="T52" s="70">
        <f t="shared" si="9"/>
        <v>0</v>
      </c>
      <c r="U52" s="72">
        <v>0</v>
      </c>
      <c r="V52" s="70">
        <f t="shared" si="10"/>
        <v>0</v>
      </c>
      <c r="W52" s="72">
        <v>0</v>
      </c>
      <c r="X52" s="70">
        <f t="shared" si="0"/>
        <v>0</v>
      </c>
      <c r="Y52" s="71">
        <v>3</v>
      </c>
      <c r="Z52" s="70">
        <f t="shared" si="1"/>
        <v>1</v>
      </c>
      <c r="AA52" s="72">
        <v>0</v>
      </c>
      <c r="AB52" s="73">
        <f t="shared" si="2"/>
        <v>0</v>
      </c>
      <c r="AC52" s="74">
        <v>3</v>
      </c>
      <c r="AD52" s="70">
        <f t="shared" si="3"/>
        <v>1</v>
      </c>
      <c r="AE52" s="79">
        <v>0</v>
      </c>
      <c r="AF52" s="245">
        <f t="shared" si="4"/>
        <v>0</v>
      </c>
    </row>
    <row r="53" spans="1:32" ht="15" customHeight="1" x14ac:dyDescent="0.25">
      <c r="A53" s="63" t="s">
        <v>4</v>
      </c>
      <c r="B53" s="63" t="s">
        <v>102</v>
      </c>
      <c r="C53" s="63" t="s">
        <v>10</v>
      </c>
      <c r="D53" s="63" t="s">
        <v>121</v>
      </c>
      <c r="E53" s="63" t="s">
        <v>122</v>
      </c>
      <c r="F53" s="64">
        <v>17168</v>
      </c>
      <c r="G53" s="62" t="s">
        <v>9</v>
      </c>
      <c r="H53" s="76">
        <v>7</v>
      </c>
      <c r="I53" s="66">
        <v>4</v>
      </c>
      <c r="J53" s="67">
        <f t="shared" si="11"/>
        <v>0.5714285714285714</v>
      </c>
      <c r="K53" s="62">
        <v>3</v>
      </c>
      <c r="L53" s="68">
        <f t="shared" si="5"/>
        <v>0.42857142857142855</v>
      </c>
      <c r="M53" s="77">
        <v>0</v>
      </c>
      <c r="N53" s="70">
        <f t="shared" si="6"/>
        <v>0</v>
      </c>
      <c r="O53" s="72">
        <v>0</v>
      </c>
      <c r="P53" s="70">
        <f t="shared" si="7"/>
        <v>0</v>
      </c>
      <c r="Q53" s="72">
        <v>0</v>
      </c>
      <c r="R53" s="70">
        <f t="shared" si="8"/>
        <v>0</v>
      </c>
      <c r="S53" s="72">
        <v>0</v>
      </c>
      <c r="T53" s="70">
        <f t="shared" si="9"/>
        <v>0</v>
      </c>
      <c r="U53" s="72">
        <v>0</v>
      </c>
      <c r="V53" s="70">
        <f t="shared" si="10"/>
        <v>0</v>
      </c>
      <c r="W53" s="72">
        <v>0</v>
      </c>
      <c r="X53" s="70">
        <f t="shared" si="0"/>
        <v>0</v>
      </c>
      <c r="Y53" s="71">
        <v>7</v>
      </c>
      <c r="Z53" s="70">
        <f t="shared" si="1"/>
        <v>1</v>
      </c>
      <c r="AA53" s="72">
        <v>0</v>
      </c>
      <c r="AB53" s="73">
        <f t="shared" si="2"/>
        <v>0</v>
      </c>
      <c r="AC53" s="74">
        <v>4</v>
      </c>
      <c r="AD53" s="70">
        <f t="shared" si="3"/>
        <v>0.5714285714285714</v>
      </c>
      <c r="AE53" s="75">
        <v>3</v>
      </c>
      <c r="AF53" s="245">
        <f t="shared" si="4"/>
        <v>0.42857142857142855</v>
      </c>
    </row>
    <row r="54" spans="1:32" ht="15" customHeight="1" x14ac:dyDescent="0.25">
      <c r="A54" s="63" t="s">
        <v>4</v>
      </c>
      <c r="B54" s="63" t="s">
        <v>102</v>
      </c>
      <c r="C54" s="63" t="s">
        <v>10</v>
      </c>
      <c r="D54" s="63" t="s">
        <v>123</v>
      </c>
      <c r="E54" s="236" t="s">
        <v>124</v>
      </c>
      <c r="F54" s="64">
        <v>17168</v>
      </c>
      <c r="G54" s="62" t="s">
        <v>9</v>
      </c>
      <c r="H54" s="76">
        <v>89</v>
      </c>
      <c r="I54" s="66">
        <v>70</v>
      </c>
      <c r="J54" s="67">
        <f t="shared" si="11"/>
        <v>0.7865168539325843</v>
      </c>
      <c r="K54" s="62">
        <v>19</v>
      </c>
      <c r="L54" s="68">
        <f t="shared" si="5"/>
        <v>0.21348314606741572</v>
      </c>
      <c r="M54" s="69">
        <v>6</v>
      </c>
      <c r="N54" s="70">
        <f t="shared" si="6"/>
        <v>6.741573033707865E-2</v>
      </c>
      <c r="O54" s="71">
        <v>1</v>
      </c>
      <c r="P54" s="70">
        <f t="shared" si="7"/>
        <v>1.1235955056179775E-2</v>
      </c>
      <c r="Q54" s="71">
        <v>23</v>
      </c>
      <c r="R54" s="70">
        <f t="shared" si="8"/>
        <v>0.25842696629213485</v>
      </c>
      <c r="S54" s="72">
        <v>0</v>
      </c>
      <c r="T54" s="70">
        <f t="shared" si="9"/>
        <v>0</v>
      </c>
      <c r="U54" s="72">
        <v>0</v>
      </c>
      <c r="V54" s="70">
        <f t="shared" si="10"/>
        <v>0</v>
      </c>
      <c r="W54" s="72">
        <v>0</v>
      </c>
      <c r="X54" s="70">
        <f t="shared" si="0"/>
        <v>0</v>
      </c>
      <c r="Y54" s="71">
        <v>58</v>
      </c>
      <c r="Z54" s="70">
        <f t="shared" si="1"/>
        <v>0.651685393258427</v>
      </c>
      <c r="AA54" s="71">
        <v>1</v>
      </c>
      <c r="AB54" s="73">
        <f t="shared" si="2"/>
        <v>1.1235955056179775E-2</v>
      </c>
      <c r="AC54" s="74">
        <v>84</v>
      </c>
      <c r="AD54" s="70">
        <f t="shared" si="3"/>
        <v>0.9438202247191011</v>
      </c>
      <c r="AE54" s="75">
        <v>5</v>
      </c>
      <c r="AF54" s="245">
        <f t="shared" si="4"/>
        <v>5.6179775280898875E-2</v>
      </c>
    </row>
    <row r="55" spans="1:32" ht="15" customHeight="1" x14ac:dyDescent="0.25">
      <c r="A55" s="63" t="s">
        <v>4</v>
      </c>
      <c r="B55" s="63" t="s">
        <v>102</v>
      </c>
      <c r="C55" s="63" t="s">
        <v>10</v>
      </c>
      <c r="D55" s="63" t="s">
        <v>125</v>
      </c>
      <c r="E55" s="63" t="s">
        <v>112</v>
      </c>
      <c r="F55" s="64">
        <v>39318</v>
      </c>
      <c r="G55" s="62" t="s">
        <v>9</v>
      </c>
      <c r="H55" s="76">
        <v>2</v>
      </c>
      <c r="I55" s="66">
        <v>1</v>
      </c>
      <c r="J55" s="67">
        <f t="shared" si="11"/>
        <v>0.5</v>
      </c>
      <c r="K55" s="62">
        <v>1</v>
      </c>
      <c r="L55" s="68">
        <f t="shared" si="5"/>
        <v>0.5</v>
      </c>
      <c r="M55" s="77">
        <v>0</v>
      </c>
      <c r="N55" s="70">
        <f t="shared" si="6"/>
        <v>0</v>
      </c>
      <c r="O55" s="72">
        <v>0</v>
      </c>
      <c r="P55" s="70">
        <f t="shared" si="7"/>
        <v>0</v>
      </c>
      <c r="Q55" s="72">
        <v>0</v>
      </c>
      <c r="R55" s="70">
        <f t="shared" si="8"/>
        <v>0</v>
      </c>
      <c r="S55" s="71">
        <v>1</v>
      </c>
      <c r="T55" s="70">
        <f t="shared" si="9"/>
        <v>0.5</v>
      </c>
      <c r="U55" s="72">
        <v>0</v>
      </c>
      <c r="V55" s="70">
        <f t="shared" si="10"/>
        <v>0</v>
      </c>
      <c r="W55" s="72">
        <v>0</v>
      </c>
      <c r="X55" s="70">
        <f t="shared" si="0"/>
        <v>0</v>
      </c>
      <c r="Y55" s="71">
        <v>1</v>
      </c>
      <c r="Z55" s="70">
        <f t="shared" si="1"/>
        <v>0.5</v>
      </c>
      <c r="AA55" s="72">
        <v>0</v>
      </c>
      <c r="AB55" s="73">
        <f t="shared" si="2"/>
        <v>0</v>
      </c>
      <c r="AC55" s="74">
        <v>2</v>
      </c>
      <c r="AD55" s="70">
        <f t="shared" si="3"/>
        <v>1</v>
      </c>
      <c r="AE55" s="79">
        <v>0</v>
      </c>
      <c r="AF55" s="245">
        <f t="shared" si="4"/>
        <v>0</v>
      </c>
    </row>
    <row r="56" spans="1:32" ht="15" customHeight="1" x14ac:dyDescent="0.25">
      <c r="A56" s="63" t="s">
        <v>4</v>
      </c>
      <c r="B56" s="63" t="s">
        <v>102</v>
      </c>
      <c r="C56" s="63" t="s">
        <v>10</v>
      </c>
      <c r="D56" s="63" t="s">
        <v>126</v>
      </c>
      <c r="E56" s="63" t="s">
        <v>127</v>
      </c>
      <c r="F56" s="64">
        <v>39318</v>
      </c>
      <c r="G56" s="62" t="s">
        <v>9</v>
      </c>
      <c r="H56" s="76">
        <v>1</v>
      </c>
      <c r="I56" s="158">
        <v>0</v>
      </c>
      <c r="J56" s="67">
        <f t="shared" si="11"/>
        <v>0</v>
      </c>
      <c r="K56" s="62">
        <v>1</v>
      </c>
      <c r="L56" s="68">
        <f t="shared" si="5"/>
        <v>1</v>
      </c>
      <c r="M56" s="77">
        <v>0</v>
      </c>
      <c r="N56" s="70">
        <f t="shared" si="6"/>
        <v>0</v>
      </c>
      <c r="O56" s="72">
        <v>0</v>
      </c>
      <c r="P56" s="70">
        <f t="shared" si="7"/>
        <v>0</v>
      </c>
      <c r="Q56" s="72">
        <v>0</v>
      </c>
      <c r="R56" s="70">
        <f t="shared" si="8"/>
        <v>0</v>
      </c>
      <c r="S56" s="71">
        <v>1</v>
      </c>
      <c r="T56" s="70">
        <f t="shared" si="9"/>
        <v>1</v>
      </c>
      <c r="U56" s="72">
        <v>0</v>
      </c>
      <c r="V56" s="70">
        <f t="shared" si="10"/>
        <v>0</v>
      </c>
      <c r="W56" s="72">
        <v>0</v>
      </c>
      <c r="X56" s="70">
        <f t="shared" si="0"/>
        <v>0</v>
      </c>
      <c r="Y56" s="72">
        <v>0</v>
      </c>
      <c r="Z56" s="70">
        <f t="shared" si="1"/>
        <v>0</v>
      </c>
      <c r="AA56" s="72">
        <v>0</v>
      </c>
      <c r="AB56" s="73">
        <f t="shared" si="2"/>
        <v>0</v>
      </c>
      <c r="AC56" s="74">
        <v>1</v>
      </c>
      <c r="AD56" s="70">
        <f t="shared" si="3"/>
        <v>1</v>
      </c>
      <c r="AE56" s="79">
        <v>0</v>
      </c>
      <c r="AF56" s="245">
        <f t="shared" si="4"/>
        <v>0</v>
      </c>
    </row>
    <row r="57" spans="1:32" ht="15" customHeight="1" x14ac:dyDescent="0.25">
      <c r="A57" s="63" t="s">
        <v>4</v>
      </c>
      <c r="B57" s="63" t="s">
        <v>102</v>
      </c>
      <c r="C57" s="63" t="s">
        <v>10</v>
      </c>
      <c r="D57" s="63" t="s">
        <v>128</v>
      </c>
      <c r="E57" s="63" t="s">
        <v>114</v>
      </c>
      <c r="F57" s="64">
        <v>39318</v>
      </c>
      <c r="G57" s="62" t="s">
        <v>9</v>
      </c>
      <c r="H57" s="76">
        <v>4</v>
      </c>
      <c r="I57" s="66">
        <v>3</v>
      </c>
      <c r="J57" s="67">
        <f t="shared" si="11"/>
        <v>0.75</v>
      </c>
      <c r="K57" s="62">
        <v>1</v>
      </c>
      <c r="L57" s="68">
        <f t="shared" si="5"/>
        <v>0.25</v>
      </c>
      <c r="M57" s="77">
        <v>0</v>
      </c>
      <c r="N57" s="70">
        <f t="shared" si="6"/>
        <v>0</v>
      </c>
      <c r="O57" s="72">
        <v>0</v>
      </c>
      <c r="P57" s="70">
        <f t="shared" si="7"/>
        <v>0</v>
      </c>
      <c r="Q57" s="71">
        <v>2</v>
      </c>
      <c r="R57" s="70">
        <f t="shared" si="8"/>
        <v>0.5</v>
      </c>
      <c r="S57" s="72">
        <v>0</v>
      </c>
      <c r="T57" s="70">
        <f t="shared" si="9"/>
        <v>0</v>
      </c>
      <c r="U57" s="72">
        <v>0</v>
      </c>
      <c r="V57" s="70">
        <f t="shared" si="10"/>
        <v>0</v>
      </c>
      <c r="W57" s="72">
        <v>0</v>
      </c>
      <c r="X57" s="70">
        <f t="shared" si="0"/>
        <v>0</v>
      </c>
      <c r="Y57" s="71">
        <v>2</v>
      </c>
      <c r="Z57" s="70">
        <f t="shared" si="1"/>
        <v>0.5</v>
      </c>
      <c r="AA57" s="72">
        <v>0</v>
      </c>
      <c r="AB57" s="73">
        <f t="shared" si="2"/>
        <v>0</v>
      </c>
      <c r="AC57" s="74">
        <v>4</v>
      </c>
      <c r="AD57" s="70">
        <f t="shared" si="3"/>
        <v>1</v>
      </c>
      <c r="AE57" s="79">
        <v>0</v>
      </c>
      <c r="AF57" s="245">
        <f t="shared" si="4"/>
        <v>0</v>
      </c>
    </row>
    <row r="58" spans="1:32" ht="15" customHeight="1" x14ac:dyDescent="0.25">
      <c r="A58" s="63" t="s">
        <v>4</v>
      </c>
      <c r="B58" s="63" t="s">
        <v>102</v>
      </c>
      <c r="C58" s="63" t="s">
        <v>6</v>
      </c>
      <c r="D58" s="63" t="s">
        <v>103</v>
      </c>
      <c r="E58" s="63" t="s">
        <v>104</v>
      </c>
      <c r="F58" s="64">
        <v>17168</v>
      </c>
      <c r="G58" s="62" t="s">
        <v>9</v>
      </c>
      <c r="H58" s="76">
        <v>6</v>
      </c>
      <c r="I58" s="66">
        <v>3</v>
      </c>
      <c r="J58" s="67">
        <f t="shared" si="11"/>
        <v>0.5</v>
      </c>
      <c r="K58" s="62">
        <v>3</v>
      </c>
      <c r="L58" s="68">
        <f t="shared" si="5"/>
        <v>0.5</v>
      </c>
      <c r="M58" s="69">
        <v>2</v>
      </c>
      <c r="N58" s="70">
        <f t="shared" si="6"/>
        <v>0.33333333333333331</v>
      </c>
      <c r="O58" s="72">
        <v>0</v>
      </c>
      <c r="P58" s="70">
        <f t="shared" si="7"/>
        <v>0</v>
      </c>
      <c r="Q58" s="71">
        <v>1</v>
      </c>
      <c r="R58" s="70">
        <f t="shared" si="8"/>
        <v>0.16666666666666666</v>
      </c>
      <c r="S58" s="72">
        <v>0</v>
      </c>
      <c r="T58" s="70">
        <f t="shared" si="9"/>
        <v>0</v>
      </c>
      <c r="U58" s="72">
        <v>0</v>
      </c>
      <c r="V58" s="70">
        <f t="shared" si="10"/>
        <v>0</v>
      </c>
      <c r="W58" s="72">
        <v>0</v>
      </c>
      <c r="X58" s="70">
        <f t="shared" si="0"/>
        <v>0</v>
      </c>
      <c r="Y58" s="71">
        <v>3</v>
      </c>
      <c r="Z58" s="70">
        <f t="shared" si="1"/>
        <v>0.5</v>
      </c>
      <c r="AA58" s="72">
        <v>0</v>
      </c>
      <c r="AB58" s="73">
        <f t="shared" si="2"/>
        <v>0</v>
      </c>
      <c r="AC58" s="74">
        <v>6</v>
      </c>
      <c r="AD58" s="70">
        <f t="shared" si="3"/>
        <v>1</v>
      </c>
      <c r="AE58" s="79">
        <v>0</v>
      </c>
      <c r="AF58" s="245">
        <f t="shared" si="4"/>
        <v>0</v>
      </c>
    </row>
    <row r="59" spans="1:32" ht="15" customHeight="1" x14ac:dyDescent="0.25">
      <c r="A59" s="63" t="s">
        <v>4</v>
      </c>
      <c r="B59" s="63" t="s">
        <v>102</v>
      </c>
      <c r="C59" s="63" t="s">
        <v>6</v>
      </c>
      <c r="D59" s="63" t="s">
        <v>105</v>
      </c>
      <c r="E59" s="63" t="s">
        <v>106</v>
      </c>
      <c r="F59" s="64">
        <v>17168</v>
      </c>
      <c r="G59" s="62" t="s">
        <v>9</v>
      </c>
      <c r="H59" s="76">
        <v>1</v>
      </c>
      <c r="I59" s="66">
        <v>1</v>
      </c>
      <c r="J59" s="67">
        <f t="shared" si="11"/>
        <v>1</v>
      </c>
      <c r="K59" s="78">
        <v>0</v>
      </c>
      <c r="L59" s="68">
        <f t="shared" si="5"/>
        <v>0</v>
      </c>
      <c r="M59" s="77">
        <v>0</v>
      </c>
      <c r="N59" s="70">
        <f t="shared" si="6"/>
        <v>0</v>
      </c>
      <c r="O59" s="72">
        <v>0</v>
      </c>
      <c r="P59" s="70">
        <f t="shared" si="7"/>
        <v>0</v>
      </c>
      <c r="Q59" s="72">
        <v>0</v>
      </c>
      <c r="R59" s="70">
        <f t="shared" si="8"/>
        <v>0</v>
      </c>
      <c r="S59" s="72">
        <v>0</v>
      </c>
      <c r="T59" s="70">
        <f t="shared" si="9"/>
        <v>0</v>
      </c>
      <c r="U59" s="72">
        <v>0</v>
      </c>
      <c r="V59" s="70">
        <f t="shared" si="10"/>
        <v>0</v>
      </c>
      <c r="W59" s="72">
        <v>0</v>
      </c>
      <c r="X59" s="70">
        <f t="shared" si="0"/>
        <v>0</v>
      </c>
      <c r="Y59" s="71">
        <v>1</v>
      </c>
      <c r="Z59" s="70">
        <f t="shared" si="1"/>
        <v>1</v>
      </c>
      <c r="AA59" s="72">
        <v>0</v>
      </c>
      <c r="AB59" s="73">
        <f t="shared" si="2"/>
        <v>0</v>
      </c>
      <c r="AC59" s="74">
        <v>1</v>
      </c>
      <c r="AD59" s="70">
        <f t="shared" si="3"/>
        <v>1</v>
      </c>
      <c r="AE59" s="79">
        <v>0</v>
      </c>
      <c r="AF59" s="245">
        <f t="shared" si="4"/>
        <v>0</v>
      </c>
    </row>
    <row r="60" spans="1:32" ht="15" customHeight="1" x14ac:dyDescent="0.25">
      <c r="A60" s="63" t="s">
        <v>4</v>
      </c>
      <c r="B60" s="63" t="s">
        <v>102</v>
      </c>
      <c r="C60" s="63" t="s">
        <v>6</v>
      </c>
      <c r="D60" s="63" t="s">
        <v>107</v>
      </c>
      <c r="E60" s="63" t="s">
        <v>108</v>
      </c>
      <c r="F60" s="64">
        <v>17168</v>
      </c>
      <c r="G60" s="62" t="s">
        <v>9</v>
      </c>
      <c r="H60" s="76">
        <v>5</v>
      </c>
      <c r="I60" s="66">
        <v>4</v>
      </c>
      <c r="J60" s="67">
        <f t="shared" si="11"/>
        <v>0.8</v>
      </c>
      <c r="K60" s="62">
        <v>1</v>
      </c>
      <c r="L60" s="68">
        <f t="shared" si="5"/>
        <v>0.2</v>
      </c>
      <c r="M60" s="77">
        <v>0</v>
      </c>
      <c r="N60" s="70">
        <f t="shared" si="6"/>
        <v>0</v>
      </c>
      <c r="O60" s="72">
        <v>0</v>
      </c>
      <c r="P60" s="70">
        <f t="shared" si="7"/>
        <v>0</v>
      </c>
      <c r="Q60" s="72">
        <v>0</v>
      </c>
      <c r="R60" s="70">
        <f t="shared" si="8"/>
        <v>0</v>
      </c>
      <c r="S60" s="72">
        <v>0</v>
      </c>
      <c r="T60" s="70">
        <f t="shared" si="9"/>
        <v>0</v>
      </c>
      <c r="U60" s="72">
        <v>0</v>
      </c>
      <c r="V60" s="70">
        <f t="shared" si="10"/>
        <v>0</v>
      </c>
      <c r="W60" s="72">
        <v>0</v>
      </c>
      <c r="X60" s="70">
        <f t="shared" si="0"/>
        <v>0</v>
      </c>
      <c r="Y60" s="71">
        <v>5</v>
      </c>
      <c r="Z60" s="70">
        <f t="shared" si="1"/>
        <v>1</v>
      </c>
      <c r="AA60" s="72">
        <v>0</v>
      </c>
      <c r="AB60" s="73">
        <f t="shared" si="2"/>
        <v>0</v>
      </c>
      <c r="AC60" s="74">
        <v>5</v>
      </c>
      <c r="AD60" s="70">
        <f t="shared" si="3"/>
        <v>1</v>
      </c>
      <c r="AE60" s="79">
        <v>0</v>
      </c>
      <c r="AF60" s="245">
        <f t="shared" si="4"/>
        <v>0</v>
      </c>
    </row>
    <row r="61" spans="1:32" ht="15" customHeight="1" x14ac:dyDescent="0.25">
      <c r="A61" s="63" t="s">
        <v>4</v>
      </c>
      <c r="B61" s="63" t="s">
        <v>102</v>
      </c>
      <c r="C61" s="63" t="s">
        <v>6</v>
      </c>
      <c r="D61" s="63" t="s">
        <v>109</v>
      </c>
      <c r="E61" s="63" t="s">
        <v>110</v>
      </c>
      <c r="F61" s="64">
        <v>17168</v>
      </c>
      <c r="G61" s="62" t="s">
        <v>9</v>
      </c>
      <c r="H61" s="76">
        <v>3</v>
      </c>
      <c r="I61" s="66">
        <v>3</v>
      </c>
      <c r="J61" s="67">
        <f t="shared" si="11"/>
        <v>1</v>
      </c>
      <c r="K61" s="78">
        <v>0</v>
      </c>
      <c r="L61" s="68">
        <f t="shared" si="5"/>
        <v>0</v>
      </c>
      <c r="M61" s="77">
        <v>0</v>
      </c>
      <c r="N61" s="70">
        <f t="shared" si="6"/>
        <v>0</v>
      </c>
      <c r="O61" s="72">
        <v>0</v>
      </c>
      <c r="P61" s="70">
        <f t="shared" si="7"/>
        <v>0</v>
      </c>
      <c r="Q61" s="71">
        <v>2</v>
      </c>
      <c r="R61" s="70">
        <f t="shared" si="8"/>
        <v>0.66666666666666663</v>
      </c>
      <c r="S61" s="72">
        <v>0</v>
      </c>
      <c r="T61" s="70">
        <f t="shared" si="9"/>
        <v>0</v>
      </c>
      <c r="U61" s="72">
        <v>0</v>
      </c>
      <c r="V61" s="70">
        <f t="shared" si="10"/>
        <v>0</v>
      </c>
      <c r="W61" s="72">
        <v>0</v>
      </c>
      <c r="X61" s="70">
        <f t="shared" si="0"/>
        <v>0</v>
      </c>
      <c r="Y61" s="71">
        <v>1</v>
      </c>
      <c r="Z61" s="70">
        <f t="shared" si="1"/>
        <v>0.33333333333333331</v>
      </c>
      <c r="AA61" s="72">
        <v>0</v>
      </c>
      <c r="AB61" s="73">
        <f t="shared" si="2"/>
        <v>0</v>
      </c>
      <c r="AC61" s="74">
        <v>3</v>
      </c>
      <c r="AD61" s="70">
        <f t="shared" si="3"/>
        <v>1</v>
      </c>
      <c r="AE61" s="79">
        <v>0</v>
      </c>
      <c r="AF61" s="245">
        <f t="shared" si="4"/>
        <v>0</v>
      </c>
    </row>
    <row r="62" spans="1:32" ht="15" customHeight="1" x14ac:dyDescent="0.25">
      <c r="A62" s="63" t="s">
        <v>4</v>
      </c>
      <c r="B62" s="63" t="s">
        <v>102</v>
      </c>
      <c r="C62" s="63" t="s">
        <v>6</v>
      </c>
      <c r="D62" s="63" t="s">
        <v>111</v>
      </c>
      <c r="E62" s="63" t="s">
        <v>112</v>
      </c>
      <c r="F62" s="64">
        <v>39318</v>
      </c>
      <c r="G62" s="62" t="s">
        <v>9</v>
      </c>
      <c r="H62" s="76">
        <v>1</v>
      </c>
      <c r="I62" s="66">
        <v>1</v>
      </c>
      <c r="J62" s="67">
        <f t="shared" si="11"/>
        <v>1</v>
      </c>
      <c r="K62" s="78">
        <v>0</v>
      </c>
      <c r="L62" s="68">
        <f t="shared" si="5"/>
        <v>0</v>
      </c>
      <c r="M62" s="77">
        <v>0</v>
      </c>
      <c r="N62" s="70">
        <f t="shared" si="6"/>
        <v>0</v>
      </c>
      <c r="O62" s="72">
        <v>0</v>
      </c>
      <c r="P62" s="70">
        <f t="shared" si="7"/>
        <v>0</v>
      </c>
      <c r="Q62" s="72">
        <v>0</v>
      </c>
      <c r="R62" s="70">
        <f t="shared" si="8"/>
        <v>0</v>
      </c>
      <c r="S62" s="72">
        <v>0</v>
      </c>
      <c r="T62" s="70">
        <f t="shared" si="9"/>
        <v>0</v>
      </c>
      <c r="U62" s="72">
        <v>0</v>
      </c>
      <c r="V62" s="70">
        <f t="shared" si="10"/>
        <v>0</v>
      </c>
      <c r="W62" s="72">
        <v>0</v>
      </c>
      <c r="X62" s="70">
        <f t="shared" si="0"/>
        <v>0</v>
      </c>
      <c r="Y62" s="71">
        <v>1</v>
      </c>
      <c r="Z62" s="70">
        <f t="shared" si="1"/>
        <v>1</v>
      </c>
      <c r="AA62" s="72">
        <v>0</v>
      </c>
      <c r="AB62" s="73">
        <f t="shared" si="2"/>
        <v>0</v>
      </c>
      <c r="AC62" s="74">
        <v>1</v>
      </c>
      <c r="AD62" s="70">
        <f t="shared" si="3"/>
        <v>1</v>
      </c>
      <c r="AE62" s="79">
        <v>0</v>
      </c>
      <c r="AF62" s="245">
        <f t="shared" si="4"/>
        <v>0</v>
      </c>
    </row>
    <row r="63" spans="1:32" ht="15" customHeight="1" thickBot="1" x14ac:dyDescent="0.3">
      <c r="A63" s="81" t="s">
        <v>4</v>
      </c>
      <c r="B63" s="81" t="s">
        <v>102</v>
      </c>
      <c r="C63" s="81" t="s">
        <v>6</v>
      </c>
      <c r="D63" s="81" t="s">
        <v>113</v>
      </c>
      <c r="E63" s="81" t="s">
        <v>114</v>
      </c>
      <c r="F63" s="82">
        <v>39318</v>
      </c>
      <c r="G63" s="80" t="s">
        <v>9</v>
      </c>
      <c r="H63" s="83">
        <v>4</v>
      </c>
      <c r="I63" s="84">
        <v>3</v>
      </c>
      <c r="J63" s="85">
        <f t="shared" si="11"/>
        <v>0.75</v>
      </c>
      <c r="K63" s="80">
        <v>1</v>
      </c>
      <c r="L63" s="86">
        <f t="shared" si="5"/>
        <v>0.25</v>
      </c>
      <c r="M63" s="87">
        <v>0</v>
      </c>
      <c r="N63" s="88">
        <f t="shared" si="6"/>
        <v>0</v>
      </c>
      <c r="O63" s="89">
        <v>0</v>
      </c>
      <c r="P63" s="88">
        <f t="shared" si="7"/>
        <v>0</v>
      </c>
      <c r="Q63" s="89">
        <v>0</v>
      </c>
      <c r="R63" s="88">
        <f t="shared" si="8"/>
        <v>0</v>
      </c>
      <c r="S63" s="89">
        <v>0</v>
      </c>
      <c r="T63" s="88">
        <f t="shared" si="9"/>
        <v>0</v>
      </c>
      <c r="U63" s="89">
        <v>0</v>
      </c>
      <c r="V63" s="88">
        <f t="shared" si="10"/>
        <v>0</v>
      </c>
      <c r="W63" s="89">
        <v>0</v>
      </c>
      <c r="X63" s="88">
        <f t="shared" si="0"/>
        <v>0</v>
      </c>
      <c r="Y63" s="90">
        <v>4</v>
      </c>
      <c r="Z63" s="88">
        <f t="shared" si="1"/>
        <v>1</v>
      </c>
      <c r="AA63" s="89">
        <v>0</v>
      </c>
      <c r="AB63" s="91">
        <f t="shared" si="2"/>
        <v>0</v>
      </c>
      <c r="AC63" s="92">
        <v>4</v>
      </c>
      <c r="AD63" s="88">
        <f t="shared" si="3"/>
        <v>1</v>
      </c>
      <c r="AE63" s="93">
        <v>0</v>
      </c>
      <c r="AF63" s="246">
        <f t="shared" si="4"/>
        <v>0</v>
      </c>
    </row>
    <row r="64" spans="1:32" ht="15" customHeight="1" x14ac:dyDescent="0.25">
      <c r="A64" s="6" t="s">
        <v>4</v>
      </c>
      <c r="B64" s="6" t="s">
        <v>129</v>
      </c>
      <c r="C64" s="6" t="s">
        <v>10</v>
      </c>
      <c r="D64" s="6" t="s">
        <v>136</v>
      </c>
      <c r="E64" s="6" t="s">
        <v>137</v>
      </c>
      <c r="F64" s="7">
        <v>37998</v>
      </c>
      <c r="G64" s="5" t="s">
        <v>9</v>
      </c>
      <c r="H64" s="8">
        <v>451</v>
      </c>
      <c r="I64" s="9">
        <v>147</v>
      </c>
      <c r="J64" s="10">
        <f t="shared" si="11"/>
        <v>0.32594235033259422</v>
      </c>
      <c r="K64" s="5">
        <v>304</v>
      </c>
      <c r="L64" s="145">
        <f t="shared" si="5"/>
        <v>0.67405764966740578</v>
      </c>
      <c r="M64" s="12">
        <v>13</v>
      </c>
      <c r="N64" s="13">
        <f t="shared" si="6"/>
        <v>2.8824833702882482E-2</v>
      </c>
      <c r="O64" s="14">
        <v>3</v>
      </c>
      <c r="P64" s="13">
        <f t="shared" si="7"/>
        <v>6.6518847006651885E-3</v>
      </c>
      <c r="Q64" s="14">
        <v>22</v>
      </c>
      <c r="R64" s="13">
        <f t="shared" si="8"/>
        <v>4.878048780487805E-2</v>
      </c>
      <c r="S64" s="14">
        <v>8</v>
      </c>
      <c r="T64" s="13">
        <f t="shared" si="9"/>
        <v>1.7738359201773836E-2</v>
      </c>
      <c r="U64" s="14">
        <v>1</v>
      </c>
      <c r="V64" s="13">
        <f t="shared" si="10"/>
        <v>2.2172949002217295E-3</v>
      </c>
      <c r="W64" s="14">
        <v>1</v>
      </c>
      <c r="X64" s="13">
        <f t="shared" si="0"/>
        <v>2.2172949002217295E-3</v>
      </c>
      <c r="Y64" s="14">
        <v>403</v>
      </c>
      <c r="Z64" s="13">
        <f t="shared" si="1"/>
        <v>0.89356984478935697</v>
      </c>
      <c r="AA64" s="15">
        <v>0</v>
      </c>
      <c r="AB64" s="146">
        <f t="shared" si="2"/>
        <v>0</v>
      </c>
      <c r="AC64" s="17">
        <v>403</v>
      </c>
      <c r="AD64" s="13">
        <f t="shared" si="3"/>
        <v>0.89356984478935697</v>
      </c>
      <c r="AE64" s="18">
        <v>48</v>
      </c>
      <c r="AF64" s="241">
        <f t="shared" si="4"/>
        <v>0.10643015521064302</v>
      </c>
    </row>
    <row r="65" spans="1:32" ht="15" customHeight="1" x14ac:dyDescent="0.25">
      <c r="A65" s="20" t="s">
        <v>4</v>
      </c>
      <c r="B65" s="20" t="s">
        <v>129</v>
      </c>
      <c r="C65" s="20" t="s">
        <v>6</v>
      </c>
      <c r="D65" s="20" t="s">
        <v>130</v>
      </c>
      <c r="E65" s="20" t="s">
        <v>131</v>
      </c>
      <c r="F65" s="21">
        <v>37998</v>
      </c>
      <c r="G65" s="19" t="s">
        <v>9</v>
      </c>
      <c r="H65" s="22">
        <v>25</v>
      </c>
      <c r="I65" s="23">
        <v>11</v>
      </c>
      <c r="J65" s="24">
        <f t="shared" si="11"/>
        <v>0.44</v>
      </c>
      <c r="K65" s="19">
        <v>14</v>
      </c>
      <c r="L65" s="25">
        <f t="shared" si="5"/>
        <v>0.56000000000000005</v>
      </c>
      <c r="M65" s="26">
        <v>1</v>
      </c>
      <c r="N65" s="27">
        <f t="shared" si="6"/>
        <v>0.04</v>
      </c>
      <c r="O65" s="28">
        <v>0</v>
      </c>
      <c r="P65" s="27">
        <f t="shared" si="7"/>
        <v>0</v>
      </c>
      <c r="Q65" s="29">
        <v>1</v>
      </c>
      <c r="R65" s="27">
        <f t="shared" si="8"/>
        <v>0.04</v>
      </c>
      <c r="S65" s="29">
        <v>1</v>
      </c>
      <c r="T65" s="27">
        <f t="shared" si="9"/>
        <v>0.04</v>
      </c>
      <c r="U65" s="28">
        <v>0</v>
      </c>
      <c r="V65" s="27">
        <f t="shared" si="10"/>
        <v>0</v>
      </c>
      <c r="W65" s="28">
        <v>0</v>
      </c>
      <c r="X65" s="27">
        <f t="shared" si="0"/>
        <v>0</v>
      </c>
      <c r="Y65" s="29">
        <v>22</v>
      </c>
      <c r="Z65" s="27">
        <f t="shared" si="1"/>
        <v>0.88</v>
      </c>
      <c r="AA65" s="28">
        <v>0</v>
      </c>
      <c r="AB65" s="30">
        <f t="shared" si="2"/>
        <v>0</v>
      </c>
      <c r="AC65" s="31">
        <v>23</v>
      </c>
      <c r="AD65" s="27">
        <f t="shared" si="3"/>
        <v>0.92</v>
      </c>
      <c r="AE65" s="32">
        <v>2</v>
      </c>
      <c r="AF65" s="242">
        <f t="shared" si="4"/>
        <v>0.08</v>
      </c>
    </row>
    <row r="66" spans="1:32" ht="15" customHeight="1" x14ac:dyDescent="0.25">
      <c r="A66" s="20" t="s">
        <v>4</v>
      </c>
      <c r="B66" s="20" t="s">
        <v>129</v>
      </c>
      <c r="C66" s="20" t="s">
        <v>6</v>
      </c>
      <c r="D66" s="20" t="s">
        <v>132</v>
      </c>
      <c r="E66" s="20" t="s">
        <v>133</v>
      </c>
      <c r="F66" s="21">
        <v>37858</v>
      </c>
      <c r="G66" s="19" t="s">
        <v>9</v>
      </c>
      <c r="H66" s="22">
        <v>21</v>
      </c>
      <c r="I66" s="23">
        <v>15</v>
      </c>
      <c r="J66" s="24">
        <f t="shared" si="11"/>
        <v>0.7142857142857143</v>
      </c>
      <c r="K66" s="19">
        <v>6</v>
      </c>
      <c r="L66" s="25">
        <f t="shared" si="5"/>
        <v>0.2857142857142857</v>
      </c>
      <c r="M66" s="148">
        <v>0</v>
      </c>
      <c r="N66" s="27">
        <f t="shared" si="6"/>
        <v>0</v>
      </c>
      <c r="O66" s="28">
        <v>0</v>
      </c>
      <c r="P66" s="27">
        <f t="shared" si="7"/>
        <v>0</v>
      </c>
      <c r="Q66" s="28">
        <v>0</v>
      </c>
      <c r="R66" s="27">
        <f t="shared" si="8"/>
        <v>0</v>
      </c>
      <c r="S66" s="28">
        <v>0</v>
      </c>
      <c r="T66" s="27">
        <f t="shared" si="9"/>
        <v>0</v>
      </c>
      <c r="U66" s="29">
        <v>1</v>
      </c>
      <c r="V66" s="27">
        <f t="shared" si="10"/>
        <v>4.7619047619047616E-2</v>
      </c>
      <c r="W66" s="28">
        <v>0</v>
      </c>
      <c r="X66" s="27">
        <f t="shared" si="0"/>
        <v>0</v>
      </c>
      <c r="Y66" s="29">
        <v>20</v>
      </c>
      <c r="Z66" s="27">
        <f t="shared" si="1"/>
        <v>0.95238095238095233</v>
      </c>
      <c r="AA66" s="28">
        <v>0</v>
      </c>
      <c r="AB66" s="30">
        <f t="shared" si="2"/>
        <v>0</v>
      </c>
      <c r="AC66" s="31">
        <v>11</v>
      </c>
      <c r="AD66" s="27">
        <f t="shared" si="3"/>
        <v>0.52380952380952384</v>
      </c>
      <c r="AE66" s="32">
        <v>10</v>
      </c>
      <c r="AF66" s="242">
        <f t="shared" si="4"/>
        <v>0.47619047619047616</v>
      </c>
    </row>
    <row r="67" spans="1:32" ht="15" customHeight="1" thickBot="1" x14ac:dyDescent="0.3">
      <c r="A67" s="34" t="s">
        <v>4</v>
      </c>
      <c r="B67" s="34" t="s">
        <v>129</v>
      </c>
      <c r="C67" s="34" t="s">
        <v>6</v>
      </c>
      <c r="D67" s="34" t="s">
        <v>134</v>
      </c>
      <c r="E67" s="34" t="s">
        <v>135</v>
      </c>
      <c r="F67" s="35">
        <v>37998</v>
      </c>
      <c r="G67" s="33" t="s">
        <v>9</v>
      </c>
      <c r="H67" s="36">
        <v>1</v>
      </c>
      <c r="I67" s="159">
        <v>0</v>
      </c>
      <c r="J67" s="38">
        <f t="shared" si="11"/>
        <v>0</v>
      </c>
      <c r="K67" s="33">
        <v>1</v>
      </c>
      <c r="L67" s="40">
        <f t="shared" si="5"/>
        <v>1</v>
      </c>
      <c r="M67" s="41">
        <v>0</v>
      </c>
      <c r="N67" s="42">
        <f t="shared" si="6"/>
        <v>0</v>
      </c>
      <c r="O67" s="43">
        <v>0</v>
      </c>
      <c r="P67" s="42">
        <f t="shared" si="7"/>
        <v>0</v>
      </c>
      <c r="Q67" s="43">
        <v>0</v>
      </c>
      <c r="R67" s="42">
        <f t="shared" si="8"/>
        <v>0</v>
      </c>
      <c r="S67" s="43">
        <v>0</v>
      </c>
      <c r="T67" s="42">
        <f t="shared" si="9"/>
        <v>0</v>
      </c>
      <c r="U67" s="43">
        <v>0</v>
      </c>
      <c r="V67" s="42">
        <f t="shared" si="10"/>
        <v>0</v>
      </c>
      <c r="W67" s="43">
        <v>0</v>
      </c>
      <c r="X67" s="42">
        <f t="shared" si="0"/>
        <v>0</v>
      </c>
      <c r="Y67" s="44">
        <v>1</v>
      </c>
      <c r="Z67" s="42">
        <f t="shared" si="1"/>
        <v>1</v>
      </c>
      <c r="AA67" s="43">
        <v>0</v>
      </c>
      <c r="AB67" s="45">
        <f t="shared" si="2"/>
        <v>0</v>
      </c>
      <c r="AC67" s="46">
        <v>1</v>
      </c>
      <c r="AD67" s="42">
        <f t="shared" si="3"/>
        <v>1</v>
      </c>
      <c r="AE67" s="47">
        <v>0</v>
      </c>
      <c r="AF67" s="243">
        <f t="shared" si="4"/>
        <v>0</v>
      </c>
    </row>
    <row r="68" spans="1:32" ht="15" customHeight="1" x14ac:dyDescent="0.25">
      <c r="A68" s="49" t="s">
        <v>4</v>
      </c>
      <c r="B68" s="49" t="s">
        <v>138</v>
      </c>
      <c r="C68" s="49" t="s">
        <v>10</v>
      </c>
      <c r="D68" s="49" t="s">
        <v>139</v>
      </c>
      <c r="E68" s="49" t="s">
        <v>140</v>
      </c>
      <c r="F68" s="50">
        <v>35213</v>
      </c>
      <c r="G68" s="48" t="s">
        <v>9</v>
      </c>
      <c r="H68" s="51">
        <v>77</v>
      </c>
      <c r="I68" s="52">
        <v>45</v>
      </c>
      <c r="J68" s="53">
        <f t="shared" si="11"/>
        <v>0.58441558441558439</v>
      </c>
      <c r="K68" s="48">
        <v>32</v>
      </c>
      <c r="L68" s="54">
        <f t="shared" si="5"/>
        <v>0.41558441558441561</v>
      </c>
      <c r="M68" s="55">
        <v>10</v>
      </c>
      <c r="N68" s="56">
        <f t="shared" si="6"/>
        <v>0.12987012987012986</v>
      </c>
      <c r="O68" s="57">
        <v>0</v>
      </c>
      <c r="P68" s="56">
        <f t="shared" si="7"/>
        <v>0</v>
      </c>
      <c r="Q68" s="58">
        <v>1</v>
      </c>
      <c r="R68" s="56">
        <f t="shared" si="8"/>
        <v>1.2987012987012988E-2</v>
      </c>
      <c r="S68" s="58">
        <v>2</v>
      </c>
      <c r="T68" s="56">
        <f t="shared" si="9"/>
        <v>2.5974025974025976E-2</v>
      </c>
      <c r="U68" s="58">
        <v>1</v>
      </c>
      <c r="V68" s="56">
        <f t="shared" si="10"/>
        <v>1.2987012987012988E-2</v>
      </c>
      <c r="W68" s="57">
        <v>0</v>
      </c>
      <c r="X68" s="56">
        <f t="shared" si="0"/>
        <v>0</v>
      </c>
      <c r="Y68" s="58">
        <v>63</v>
      </c>
      <c r="Z68" s="56">
        <f t="shared" si="1"/>
        <v>0.81818181818181823</v>
      </c>
      <c r="AA68" s="57">
        <v>0</v>
      </c>
      <c r="AB68" s="59">
        <f t="shared" si="2"/>
        <v>0</v>
      </c>
      <c r="AC68" s="60">
        <v>69</v>
      </c>
      <c r="AD68" s="56">
        <f t="shared" si="3"/>
        <v>0.89610389610389607</v>
      </c>
      <c r="AE68" s="61">
        <v>8</v>
      </c>
      <c r="AF68" s="244">
        <f t="shared" si="4"/>
        <v>0.1038961038961039</v>
      </c>
    </row>
    <row r="69" spans="1:32" ht="15" customHeight="1" x14ac:dyDescent="0.25">
      <c r="A69" s="63" t="s">
        <v>4</v>
      </c>
      <c r="B69" s="63" t="s">
        <v>138</v>
      </c>
      <c r="C69" s="63" t="s">
        <v>10</v>
      </c>
      <c r="D69" s="63" t="s">
        <v>141</v>
      </c>
      <c r="E69" s="63" t="s">
        <v>142</v>
      </c>
      <c r="F69" s="64">
        <v>36402</v>
      </c>
      <c r="G69" s="62" t="s">
        <v>9</v>
      </c>
      <c r="H69" s="76">
        <v>62</v>
      </c>
      <c r="I69" s="66">
        <v>34</v>
      </c>
      <c r="J69" s="67">
        <f t="shared" si="11"/>
        <v>0.54838709677419351</v>
      </c>
      <c r="K69" s="62">
        <v>28</v>
      </c>
      <c r="L69" s="68">
        <f t="shared" si="5"/>
        <v>0.45161290322580644</v>
      </c>
      <c r="M69" s="69">
        <v>6</v>
      </c>
      <c r="N69" s="70">
        <f t="shared" si="6"/>
        <v>9.6774193548387094E-2</v>
      </c>
      <c r="O69" s="71">
        <v>3</v>
      </c>
      <c r="P69" s="70">
        <f t="shared" si="7"/>
        <v>4.8387096774193547E-2</v>
      </c>
      <c r="Q69" s="71">
        <v>4</v>
      </c>
      <c r="R69" s="70">
        <f t="shared" si="8"/>
        <v>6.4516129032258063E-2</v>
      </c>
      <c r="S69" s="72">
        <v>0</v>
      </c>
      <c r="T69" s="70">
        <f t="shared" si="9"/>
        <v>0</v>
      </c>
      <c r="U69" s="72">
        <v>0</v>
      </c>
      <c r="V69" s="70">
        <f t="shared" si="10"/>
        <v>0</v>
      </c>
      <c r="W69" s="72">
        <v>0</v>
      </c>
      <c r="X69" s="70">
        <f t="shared" ref="X69:X132" si="12">W69/H69</f>
        <v>0</v>
      </c>
      <c r="Y69" s="71">
        <v>47</v>
      </c>
      <c r="Z69" s="70">
        <f t="shared" ref="Z69:Z132" si="13">Y69/H69</f>
        <v>0.75806451612903225</v>
      </c>
      <c r="AA69" s="71">
        <v>2</v>
      </c>
      <c r="AB69" s="73">
        <f t="shared" ref="AB69:AB132" si="14">AA69/H69</f>
        <v>3.2258064516129031E-2</v>
      </c>
      <c r="AC69" s="74">
        <v>54</v>
      </c>
      <c r="AD69" s="70">
        <f t="shared" ref="AD69:AD132" si="15">AC69/H69</f>
        <v>0.87096774193548387</v>
      </c>
      <c r="AE69" s="75">
        <v>8</v>
      </c>
      <c r="AF69" s="245">
        <f t="shared" ref="AF69:AF132" si="16">AE69/H69</f>
        <v>0.12903225806451613</v>
      </c>
    </row>
    <row r="70" spans="1:32" ht="15" customHeight="1" x14ac:dyDescent="0.25">
      <c r="A70" s="63" t="s">
        <v>4</v>
      </c>
      <c r="B70" s="63" t="s">
        <v>138</v>
      </c>
      <c r="C70" s="63" t="s">
        <v>10</v>
      </c>
      <c r="D70" s="63" t="s">
        <v>143</v>
      </c>
      <c r="E70" s="63" t="s">
        <v>144</v>
      </c>
      <c r="F70" s="64">
        <v>35213</v>
      </c>
      <c r="G70" s="62" t="s">
        <v>9</v>
      </c>
      <c r="H70" s="76">
        <v>15</v>
      </c>
      <c r="I70" s="66">
        <v>8</v>
      </c>
      <c r="J70" s="67">
        <f t="shared" si="11"/>
        <v>0.53333333333333333</v>
      </c>
      <c r="K70" s="62">
        <v>7</v>
      </c>
      <c r="L70" s="68">
        <f t="shared" ref="L70:L133" si="17">K70/H70</f>
        <v>0.46666666666666667</v>
      </c>
      <c r="M70" s="69">
        <v>3</v>
      </c>
      <c r="N70" s="70">
        <f t="shared" ref="N70:N133" si="18">M70/H70</f>
        <v>0.2</v>
      </c>
      <c r="O70" s="72">
        <v>0</v>
      </c>
      <c r="P70" s="70">
        <f t="shared" ref="P70:P133" si="19">O70/H70</f>
        <v>0</v>
      </c>
      <c r="Q70" s="71">
        <v>1</v>
      </c>
      <c r="R70" s="70">
        <f t="shared" ref="R70:R133" si="20">Q70/H70</f>
        <v>6.6666666666666666E-2</v>
      </c>
      <c r="S70" s="72">
        <v>0</v>
      </c>
      <c r="T70" s="70">
        <f t="shared" ref="T70:T133" si="21">S70/H70</f>
        <v>0</v>
      </c>
      <c r="U70" s="72">
        <v>0</v>
      </c>
      <c r="V70" s="70">
        <f t="shared" ref="V70:V133" si="22">U70/H70</f>
        <v>0</v>
      </c>
      <c r="W70" s="72">
        <v>0</v>
      </c>
      <c r="X70" s="70">
        <f t="shared" si="12"/>
        <v>0</v>
      </c>
      <c r="Y70" s="71">
        <v>11</v>
      </c>
      <c r="Z70" s="70">
        <f t="shared" si="13"/>
        <v>0.73333333333333328</v>
      </c>
      <c r="AA70" s="72">
        <v>0</v>
      </c>
      <c r="AB70" s="73">
        <f t="shared" si="14"/>
        <v>0</v>
      </c>
      <c r="AC70" s="74">
        <v>14</v>
      </c>
      <c r="AD70" s="70">
        <f t="shared" si="15"/>
        <v>0.93333333333333335</v>
      </c>
      <c r="AE70" s="75">
        <v>1</v>
      </c>
      <c r="AF70" s="245">
        <f t="shared" si="16"/>
        <v>6.6666666666666666E-2</v>
      </c>
    </row>
    <row r="71" spans="1:32" ht="15" customHeight="1" thickBot="1" x14ac:dyDescent="0.3">
      <c r="A71" s="81" t="s">
        <v>4</v>
      </c>
      <c r="B71" s="81" t="s">
        <v>138</v>
      </c>
      <c r="C71" s="81" t="s">
        <v>10</v>
      </c>
      <c r="D71" s="81" t="s">
        <v>145</v>
      </c>
      <c r="E71" s="81" t="s">
        <v>146</v>
      </c>
      <c r="F71" s="82">
        <v>37130</v>
      </c>
      <c r="G71" s="80" t="s">
        <v>9</v>
      </c>
      <c r="H71" s="83">
        <v>308</v>
      </c>
      <c r="I71" s="84">
        <v>154</v>
      </c>
      <c r="J71" s="85">
        <f t="shared" ref="J71:J134" si="23">I71/H71</f>
        <v>0.5</v>
      </c>
      <c r="K71" s="80">
        <v>154</v>
      </c>
      <c r="L71" s="86">
        <f t="shared" si="17"/>
        <v>0.5</v>
      </c>
      <c r="M71" s="143">
        <v>63</v>
      </c>
      <c r="N71" s="88">
        <f t="shared" si="18"/>
        <v>0.20454545454545456</v>
      </c>
      <c r="O71" s="90">
        <v>2</v>
      </c>
      <c r="P71" s="88">
        <f t="shared" si="19"/>
        <v>6.4935064935064939E-3</v>
      </c>
      <c r="Q71" s="90">
        <v>14</v>
      </c>
      <c r="R71" s="88">
        <f t="shared" si="20"/>
        <v>4.5454545454545456E-2</v>
      </c>
      <c r="S71" s="90">
        <v>5</v>
      </c>
      <c r="T71" s="88">
        <f t="shared" si="21"/>
        <v>1.6233766233766232E-2</v>
      </c>
      <c r="U71" s="90">
        <v>1</v>
      </c>
      <c r="V71" s="88">
        <f t="shared" si="22"/>
        <v>3.246753246753247E-3</v>
      </c>
      <c r="W71" s="90">
        <v>1</v>
      </c>
      <c r="X71" s="88">
        <f t="shared" si="12"/>
        <v>3.246753246753247E-3</v>
      </c>
      <c r="Y71" s="90">
        <v>222</v>
      </c>
      <c r="Z71" s="88">
        <f t="shared" si="13"/>
        <v>0.72077922077922074</v>
      </c>
      <c r="AA71" s="89">
        <v>0</v>
      </c>
      <c r="AB71" s="91">
        <f t="shared" si="14"/>
        <v>0</v>
      </c>
      <c r="AC71" s="92">
        <v>286</v>
      </c>
      <c r="AD71" s="88">
        <f t="shared" si="15"/>
        <v>0.9285714285714286</v>
      </c>
      <c r="AE71" s="144">
        <v>22</v>
      </c>
      <c r="AF71" s="246">
        <f t="shared" si="16"/>
        <v>7.1428571428571425E-2</v>
      </c>
    </row>
    <row r="72" spans="1:32" ht="15" customHeight="1" x14ac:dyDescent="0.25">
      <c r="A72" s="95" t="s">
        <v>4</v>
      </c>
      <c r="B72" s="95" t="s">
        <v>147</v>
      </c>
      <c r="C72" s="95" t="s">
        <v>10</v>
      </c>
      <c r="D72" s="95" t="s">
        <v>156</v>
      </c>
      <c r="E72" s="95" t="s">
        <v>157</v>
      </c>
      <c r="F72" s="96">
        <v>17168</v>
      </c>
      <c r="G72" s="94" t="s">
        <v>9</v>
      </c>
      <c r="H72" s="97">
        <v>30</v>
      </c>
      <c r="I72" s="98">
        <v>7</v>
      </c>
      <c r="J72" s="99">
        <f t="shared" si="23"/>
        <v>0.23333333333333334</v>
      </c>
      <c r="K72" s="94">
        <v>23</v>
      </c>
      <c r="L72" s="100">
        <f t="shared" si="17"/>
        <v>0.76666666666666672</v>
      </c>
      <c r="M72" s="157">
        <v>3</v>
      </c>
      <c r="N72" s="102">
        <f t="shared" si="18"/>
        <v>0.1</v>
      </c>
      <c r="O72" s="104">
        <v>2</v>
      </c>
      <c r="P72" s="102">
        <f t="shared" si="19"/>
        <v>6.6666666666666666E-2</v>
      </c>
      <c r="Q72" s="104">
        <v>2</v>
      </c>
      <c r="R72" s="102">
        <f t="shared" si="20"/>
        <v>6.6666666666666666E-2</v>
      </c>
      <c r="S72" s="104">
        <v>1</v>
      </c>
      <c r="T72" s="102">
        <f t="shared" si="21"/>
        <v>3.3333333333333333E-2</v>
      </c>
      <c r="U72" s="103">
        <v>0</v>
      </c>
      <c r="V72" s="102">
        <f t="shared" si="22"/>
        <v>0</v>
      </c>
      <c r="W72" s="103">
        <v>0</v>
      </c>
      <c r="X72" s="102">
        <f t="shared" si="12"/>
        <v>0</v>
      </c>
      <c r="Y72" s="104">
        <v>22</v>
      </c>
      <c r="Z72" s="102">
        <f t="shared" si="13"/>
        <v>0.73333333333333328</v>
      </c>
      <c r="AA72" s="103">
        <v>0</v>
      </c>
      <c r="AB72" s="105">
        <f t="shared" si="14"/>
        <v>0</v>
      </c>
      <c r="AC72" s="106">
        <v>28</v>
      </c>
      <c r="AD72" s="102">
        <f t="shared" si="15"/>
        <v>0.93333333333333335</v>
      </c>
      <c r="AE72" s="107">
        <v>2</v>
      </c>
      <c r="AF72" s="247">
        <f t="shared" si="16"/>
        <v>6.6666666666666666E-2</v>
      </c>
    </row>
    <row r="73" spans="1:32" ht="15" customHeight="1" x14ac:dyDescent="0.25">
      <c r="A73" s="109" t="s">
        <v>4</v>
      </c>
      <c r="B73" s="109" t="s">
        <v>147</v>
      </c>
      <c r="C73" s="109" t="s">
        <v>10</v>
      </c>
      <c r="D73" s="109" t="s">
        <v>158</v>
      </c>
      <c r="E73" s="109" t="s">
        <v>159</v>
      </c>
      <c r="F73" s="110">
        <v>40053</v>
      </c>
      <c r="G73" s="108" t="s">
        <v>9</v>
      </c>
      <c r="H73" s="111">
        <v>45</v>
      </c>
      <c r="I73" s="112">
        <v>17</v>
      </c>
      <c r="J73" s="113">
        <f t="shared" si="23"/>
        <v>0.37777777777777777</v>
      </c>
      <c r="K73" s="108">
        <v>28</v>
      </c>
      <c r="L73" s="114">
        <f t="shared" si="17"/>
        <v>0.62222222222222223</v>
      </c>
      <c r="M73" s="115">
        <v>2</v>
      </c>
      <c r="N73" s="116">
        <f t="shared" si="18"/>
        <v>4.4444444444444446E-2</v>
      </c>
      <c r="O73" s="117">
        <v>1</v>
      </c>
      <c r="P73" s="116">
        <f t="shared" si="19"/>
        <v>2.2222222222222223E-2</v>
      </c>
      <c r="Q73" s="117">
        <v>1</v>
      </c>
      <c r="R73" s="116">
        <f t="shared" si="20"/>
        <v>2.2222222222222223E-2</v>
      </c>
      <c r="S73" s="117">
        <v>3</v>
      </c>
      <c r="T73" s="116">
        <f t="shared" si="21"/>
        <v>6.6666666666666666E-2</v>
      </c>
      <c r="U73" s="118">
        <v>0</v>
      </c>
      <c r="V73" s="116">
        <f t="shared" si="22"/>
        <v>0</v>
      </c>
      <c r="W73" s="118">
        <v>0</v>
      </c>
      <c r="X73" s="116">
        <f t="shared" si="12"/>
        <v>0</v>
      </c>
      <c r="Y73" s="117">
        <v>38</v>
      </c>
      <c r="Z73" s="116">
        <f t="shared" si="13"/>
        <v>0.84444444444444444</v>
      </c>
      <c r="AA73" s="118">
        <v>0</v>
      </c>
      <c r="AB73" s="119">
        <f t="shared" si="14"/>
        <v>0</v>
      </c>
      <c r="AC73" s="120">
        <v>42</v>
      </c>
      <c r="AD73" s="116">
        <f t="shared" si="15"/>
        <v>0.93333333333333335</v>
      </c>
      <c r="AE73" s="121">
        <v>3</v>
      </c>
      <c r="AF73" s="248">
        <f t="shared" si="16"/>
        <v>6.6666666666666666E-2</v>
      </c>
    </row>
    <row r="74" spans="1:32" ht="15" customHeight="1" x14ac:dyDescent="0.25">
      <c r="A74" s="109" t="s">
        <v>4</v>
      </c>
      <c r="B74" s="109" t="s">
        <v>147</v>
      </c>
      <c r="C74" s="109" t="s">
        <v>10</v>
      </c>
      <c r="D74" s="109" t="s">
        <v>160</v>
      </c>
      <c r="E74" s="109" t="s">
        <v>161</v>
      </c>
      <c r="F74" s="110">
        <v>40053</v>
      </c>
      <c r="G74" s="108" t="s">
        <v>9</v>
      </c>
      <c r="H74" s="111">
        <v>10</v>
      </c>
      <c r="I74" s="112">
        <v>6</v>
      </c>
      <c r="J74" s="113">
        <f t="shared" si="23"/>
        <v>0.6</v>
      </c>
      <c r="K74" s="108">
        <v>4</v>
      </c>
      <c r="L74" s="114">
        <f t="shared" si="17"/>
        <v>0.4</v>
      </c>
      <c r="M74" s="115">
        <v>1</v>
      </c>
      <c r="N74" s="116">
        <f t="shared" si="18"/>
        <v>0.1</v>
      </c>
      <c r="O74" s="118">
        <v>0</v>
      </c>
      <c r="P74" s="116">
        <f t="shared" si="19"/>
        <v>0</v>
      </c>
      <c r="Q74" s="118">
        <v>0</v>
      </c>
      <c r="R74" s="116">
        <f t="shared" si="20"/>
        <v>0</v>
      </c>
      <c r="S74" s="118">
        <v>0</v>
      </c>
      <c r="T74" s="116">
        <f t="shared" si="21"/>
        <v>0</v>
      </c>
      <c r="U74" s="118">
        <v>0</v>
      </c>
      <c r="V74" s="116">
        <f t="shared" si="22"/>
        <v>0</v>
      </c>
      <c r="W74" s="118">
        <v>0</v>
      </c>
      <c r="X74" s="116">
        <f t="shared" si="12"/>
        <v>0</v>
      </c>
      <c r="Y74" s="117">
        <v>9</v>
      </c>
      <c r="Z74" s="116">
        <f t="shared" si="13"/>
        <v>0.9</v>
      </c>
      <c r="AA74" s="118">
        <v>0</v>
      </c>
      <c r="AB74" s="119">
        <f t="shared" si="14"/>
        <v>0</v>
      </c>
      <c r="AC74" s="120">
        <v>7</v>
      </c>
      <c r="AD74" s="116">
        <f t="shared" si="15"/>
        <v>0.7</v>
      </c>
      <c r="AE74" s="121">
        <v>3</v>
      </c>
      <c r="AF74" s="248">
        <f t="shared" si="16"/>
        <v>0.3</v>
      </c>
    </row>
    <row r="75" spans="1:32" ht="15" customHeight="1" x14ac:dyDescent="0.25">
      <c r="A75" s="109" t="s">
        <v>4</v>
      </c>
      <c r="B75" s="109" t="s">
        <v>147</v>
      </c>
      <c r="C75" s="109" t="s">
        <v>10</v>
      </c>
      <c r="D75" s="109" t="s">
        <v>162</v>
      </c>
      <c r="E75" s="109" t="s">
        <v>163</v>
      </c>
      <c r="F75" s="110">
        <v>40053</v>
      </c>
      <c r="G75" s="108" t="s">
        <v>9</v>
      </c>
      <c r="H75" s="111">
        <v>6</v>
      </c>
      <c r="I75" s="112">
        <v>1</v>
      </c>
      <c r="J75" s="113">
        <f t="shared" si="23"/>
        <v>0.16666666666666666</v>
      </c>
      <c r="K75" s="108">
        <v>5</v>
      </c>
      <c r="L75" s="114">
        <f t="shared" si="17"/>
        <v>0.83333333333333337</v>
      </c>
      <c r="M75" s="138">
        <v>0</v>
      </c>
      <c r="N75" s="116">
        <f t="shared" si="18"/>
        <v>0</v>
      </c>
      <c r="O75" s="117">
        <v>1</v>
      </c>
      <c r="P75" s="116">
        <f t="shared" si="19"/>
        <v>0.16666666666666666</v>
      </c>
      <c r="Q75" s="118">
        <v>0</v>
      </c>
      <c r="R75" s="116">
        <f t="shared" si="20"/>
        <v>0</v>
      </c>
      <c r="S75" s="118">
        <v>0</v>
      </c>
      <c r="T75" s="116">
        <f t="shared" si="21"/>
        <v>0</v>
      </c>
      <c r="U75" s="118">
        <v>0</v>
      </c>
      <c r="V75" s="116">
        <f t="shared" si="22"/>
        <v>0</v>
      </c>
      <c r="W75" s="118">
        <v>0</v>
      </c>
      <c r="X75" s="116">
        <f t="shared" si="12"/>
        <v>0</v>
      </c>
      <c r="Y75" s="117">
        <v>5</v>
      </c>
      <c r="Z75" s="116">
        <f t="shared" si="13"/>
        <v>0.83333333333333337</v>
      </c>
      <c r="AA75" s="118">
        <v>0</v>
      </c>
      <c r="AB75" s="119">
        <f t="shared" si="14"/>
        <v>0</v>
      </c>
      <c r="AC75" s="120">
        <v>5</v>
      </c>
      <c r="AD75" s="116">
        <f t="shared" si="15"/>
        <v>0.83333333333333337</v>
      </c>
      <c r="AE75" s="121">
        <v>1</v>
      </c>
      <c r="AF75" s="248">
        <f t="shared" si="16"/>
        <v>0.16666666666666666</v>
      </c>
    </row>
    <row r="76" spans="1:32" ht="15" customHeight="1" x14ac:dyDescent="0.25">
      <c r="A76" s="109" t="s">
        <v>4</v>
      </c>
      <c r="B76" s="109" t="s">
        <v>147</v>
      </c>
      <c r="C76" s="109" t="s">
        <v>10</v>
      </c>
      <c r="D76" s="109" t="s">
        <v>164</v>
      </c>
      <c r="E76" s="109" t="s">
        <v>165</v>
      </c>
      <c r="F76" s="110">
        <v>40053</v>
      </c>
      <c r="G76" s="108" t="s">
        <v>9</v>
      </c>
      <c r="H76" s="111">
        <v>6</v>
      </c>
      <c r="I76" s="137">
        <v>0</v>
      </c>
      <c r="J76" s="113">
        <f t="shared" si="23"/>
        <v>0</v>
      </c>
      <c r="K76" s="108">
        <v>6</v>
      </c>
      <c r="L76" s="114">
        <f t="shared" si="17"/>
        <v>1</v>
      </c>
      <c r="M76" s="138">
        <v>0</v>
      </c>
      <c r="N76" s="116">
        <f t="shared" si="18"/>
        <v>0</v>
      </c>
      <c r="O76" s="118">
        <v>0</v>
      </c>
      <c r="P76" s="116">
        <f t="shared" si="19"/>
        <v>0</v>
      </c>
      <c r="Q76" s="118">
        <v>0</v>
      </c>
      <c r="R76" s="116">
        <f t="shared" si="20"/>
        <v>0</v>
      </c>
      <c r="S76" s="118">
        <v>0</v>
      </c>
      <c r="T76" s="116">
        <f t="shared" si="21"/>
        <v>0</v>
      </c>
      <c r="U76" s="118">
        <v>0</v>
      </c>
      <c r="V76" s="116">
        <f t="shared" si="22"/>
        <v>0</v>
      </c>
      <c r="W76" s="118">
        <v>0</v>
      </c>
      <c r="X76" s="116">
        <f t="shared" si="12"/>
        <v>0</v>
      </c>
      <c r="Y76" s="117">
        <v>6</v>
      </c>
      <c r="Z76" s="116">
        <f t="shared" si="13"/>
        <v>1</v>
      </c>
      <c r="AA76" s="118">
        <v>0</v>
      </c>
      <c r="AB76" s="119">
        <f t="shared" si="14"/>
        <v>0</v>
      </c>
      <c r="AC76" s="120">
        <v>5</v>
      </c>
      <c r="AD76" s="116">
        <f t="shared" si="15"/>
        <v>0.83333333333333337</v>
      </c>
      <c r="AE76" s="121">
        <v>1</v>
      </c>
      <c r="AF76" s="248">
        <f t="shared" si="16"/>
        <v>0.16666666666666666</v>
      </c>
    </row>
    <row r="77" spans="1:32" ht="15" customHeight="1" x14ac:dyDescent="0.25">
      <c r="A77" s="109" t="s">
        <v>4</v>
      </c>
      <c r="B77" s="109" t="s">
        <v>147</v>
      </c>
      <c r="C77" s="109" t="s">
        <v>10</v>
      </c>
      <c r="D77" s="109" t="s">
        <v>166</v>
      </c>
      <c r="E77" s="109" t="s">
        <v>167</v>
      </c>
      <c r="F77" s="110">
        <v>40053</v>
      </c>
      <c r="G77" s="108" t="s">
        <v>9</v>
      </c>
      <c r="H77" s="111">
        <v>17</v>
      </c>
      <c r="I77" s="112">
        <v>7</v>
      </c>
      <c r="J77" s="113">
        <f t="shared" si="23"/>
        <v>0.41176470588235292</v>
      </c>
      <c r="K77" s="108">
        <v>10</v>
      </c>
      <c r="L77" s="114">
        <f t="shared" si="17"/>
        <v>0.58823529411764708</v>
      </c>
      <c r="M77" s="138">
        <v>0</v>
      </c>
      <c r="N77" s="116">
        <f t="shared" si="18"/>
        <v>0</v>
      </c>
      <c r="O77" s="117">
        <v>1</v>
      </c>
      <c r="P77" s="116">
        <f t="shared" si="19"/>
        <v>5.8823529411764705E-2</v>
      </c>
      <c r="Q77" s="118">
        <v>0</v>
      </c>
      <c r="R77" s="116">
        <f t="shared" si="20"/>
        <v>0</v>
      </c>
      <c r="S77" s="118">
        <v>0</v>
      </c>
      <c r="T77" s="116">
        <f t="shared" si="21"/>
        <v>0</v>
      </c>
      <c r="U77" s="118">
        <v>0</v>
      </c>
      <c r="V77" s="116">
        <f t="shared" si="22"/>
        <v>0</v>
      </c>
      <c r="W77" s="118">
        <v>0</v>
      </c>
      <c r="X77" s="116">
        <f t="shared" si="12"/>
        <v>0</v>
      </c>
      <c r="Y77" s="117">
        <v>16</v>
      </c>
      <c r="Z77" s="116">
        <f t="shared" si="13"/>
        <v>0.94117647058823528</v>
      </c>
      <c r="AA77" s="118">
        <v>0</v>
      </c>
      <c r="AB77" s="119">
        <f t="shared" si="14"/>
        <v>0</v>
      </c>
      <c r="AC77" s="120">
        <v>16</v>
      </c>
      <c r="AD77" s="116">
        <f t="shared" si="15"/>
        <v>0.94117647058823528</v>
      </c>
      <c r="AE77" s="121">
        <v>1</v>
      </c>
      <c r="AF77" s="248">
        <f t="shared" si="16"/>
        <v>5.8823529411764705E-2</v>
      </c>
    </row>
    <row r="78" spans="1:32" ht="15" customHeight="1" x14ac:dyDescent="0.25">
      <c r="A78" s="109" t="s">
        <v>4</v>
      </c>
      <c r="B78" s="109" t="s">
        <v>147</v>
      </c>
      <c r="C78" s="109" t="s">
        <v>10</v>
      </c>
      <c r="D78" s="109" t="s">
        <v>168</v>
      </c>
      <c r="E78" s="109" t="s">
        <v>169</v>
      </c>
      <c r="F78" s="110">
        <v>17168</v>
      </c>
      <c r="G78" s="108" t="s">
        <v>9</v>
      </c>
      <c r="H78" s="111">
        <v>135</v>
      </c>
      <c r="I78" s="112">
        <v>77</v>
      </c>
      <c r="J78" s="113">
        <f t="shared" si="23"/>
        <v>0.57037037037037042</v>
      </c>
      <c r="K78" s="108">
        <v>58</v>
      </c>
      <c r="L78" s="114">
        <f t="shared" si="17"/>
        <v>0.42962962962962964</v>
      </c>
      <c r="M78" s="115">
        <v>5</v>
      </c>
      <c r="N78" s="116">
        <f t="shared" si="18"/>
        <v>3.7037037037037035E-2</v>
      </c>
      <c r="O78" s="117">
        <v>3</v>
      </c>
      <c r="P78" s="116">
        <f t="shared" si="19"/>
        <v>2.2222222222222223E-2</v>
      </c>
      <c r="Q78" s="117">
        <v>5</v>
      </c>
      <c r="R78" s="116">
        <f t="shared" si="20"/>
        <v>3.7037037037037035E-2</v>
      </c>
      <c r="S78" s="117">
        <v>1</v>
      </c>
      <c r="T78" s="116">
        <f t="shared" si="21"/>
        <v>7.4074074074074077E-3</v>
      </c>
      <c r="U78" s="118">
        <v>0</v>
      </c>
      <c r="V78" s="116">
        <f t="shared" si="22"/>
        <v>0</v>
      </c>
      <c r="W78" s="118">
        <v>0</v>
      </c>
      <c r="X78" s="116">
        <f t="shared" si="12"/>
        <v>0</v>
      </c>
      <c r="Y78" s="117">
        <v>121</v>
      </c>
      <c r="Z78" s="116">
        <f t="shared" si="13"/>
        <v>0.89629629629629626</v>
      </c>
      <c r="AA78" s="118">
        <v>0</v>
      </c>
      <c r="AB78" s="119">
        <f t="shared" si="14"/>
        <v>0</v>
      </c>
      <c r="AC78" s="120">
        <v>124</v>
      </c>
      <c r="AD78" s="116">
        <f t="shared" si="15"/>
        <v>0.91851851851851851</v>
      </c>
      <c r="AE78" s="121">
        <v>11</v>
      </c>
      <c r="AF78" s="248">
        <f t="shared" si="16"/>
        <v>8.1481481481481488E-2</v>
      </c>
    </row>
    <row r="79" spans="1:32" ht="15" customHeight="1" x14ac:dyDescent="0.25">
      <c r="A79" s="109" t="s">
        <v>4</v>
      </c>
      <c r="B79" s="109" t="s">
        <v>147</v>
      </c>
      <c r="C79" s="109" t="s">
        <v>10</v>
      </c>
      <c r="D79" s="109" t="s">
        <v>170</v>
      </c>
      <c r="E79" s="109" t="s">
        <v>155</v>
      </c>
      <c r="F79" s="110">
        <v>39318</v>
      </c>
      <c r="G79" s="108" t="s">
        <v>9</v>
      </c>
      <c r="H79" s="111">
        <v>4</v>
      </c>
      <c r="I79" s="112">
        <v>1</v>
      </c>
      <c r="J79" s="113">
        <f t="shared" si="23"/>
        <v>0.25</v>
      </c>
      <c r="K79" s="108">
        <v>3</v>
      </c>
      <c r="L79" s="114">
        <f t="shared" si="17"/>
        <v>0.75</v>
      </c>
      <c r="M79" s="138">
        <v>0</v>
      </c>
      <c r="N79" s="116">
        <f t="shared" si="18"/>
        <v>0</v>
      </c>
      <c r="O79" s="118">
        <v>0</v>
      </c>
      <c r="P79" s="116">
        <f t="shared" si="19"/>
        <v>0</v>
      </c>
      <c r="Q79" s="117">
        <v>2</v>
      </c>
      <c r="R79" s="116">
        <f t="shared" si="20"/>
        <v>0.5</v>
      </c>
      <c r="S79" s="118">
        <v>0</v>
      </c>
      <c r="T79" s="116">
        <f t="shared" si="21"/>
        <v>0</v>
      </c>
      <c r="U79" s="118">
        <v>0</v>
      </c>
      <c r="V79" s="116">
        <f t="shared" si="22"/>
        <v>0</v>
      </c>
      <c r="W79" s="118">
        <v>0</v>
      </c>
      <c r="X79" s="116">
        <f t="shared" si="12"/>
        <v>0</v>
      </c>
      <c r="Y79" s="117">
        <v>2</v>
      </c>
      <c r="Z79" s="116">
        <f t="shared" si="13"/>
        <v>0.5</v>
      </c>
      <c r="AA79" s="118">
        <v>0</v>
      </c>
      <c r="AB79" s="119">
        <f t="shared" si="14"/>
        <v>0</v>
      </c>
      <c r="AC79" s="120">
        <v>4</v>
      </c>
      <c r="AD79" s="116">
        <f t="shared" si="15"/>
        <v>1</v>
      </c>
      <c r="AE79" s="139">
        <v>0</v>
      </c>
      <c r="AF79" s="248">
        <f t="shared" si="16"/>
        <v>0</v>
      </c>
    </row>
    <row r="80" spans="1:32" ht="15" customHeight="1" x14ac:dyDescent="0.25">
      <c r="A80" s="109" t="s">
        <v>4</v>
      </c>
      <c r="B80" s="109" t="s">
        <v>147</v>
      </c>
      <c r="C80" s="109" t="s">
        <v>6</v>
      </c>
      <c r="D80" s="109" t="s">
        <v>148</v>
      </c>
      <c r="E80" s="109" t="s">
        <v>149</v>
      </c>
      <c r="F80" s="110">
        <v>17168</v>
      </c>
      <c r="G80" s="108" t="s">
        <v>9</v>
      </c>
      <c r="H80" s="111">
        <v>23</v>
      </c>
      <c r="I80" s="112">
        <v>8</v>
      </c>
      <c r="J80" s="113">
        <f t="shared" si="23"/>
        <v>0.34782608695652173</v>
      </c>
      <c r="K80" s="108">
        <v>15</v>
      </c>
      <c r="L80" s="114">
        <f t="shared" si="17"/>
        <v>0.65217391304347827</v>
      </c>
      <c r="M80" s="138">
        <v>0</v>
      </c>
      <c r="N80" s="116">
        <f t="shared" si="18"/>
        <v>0</v>
      </c>
      <c r="O80" s="118">
        <v>0</v>
      </c>
      <c r="P80" s="116">
        <f t="shared" si="19"/>
        <v>0</v>
      </c>
      <c r="Q80" s="118">
        <v>0</v>
      </c>
      <c r="R80" s="116">
        <f t="shared" si="20"/>
        <v>0</v>
      </c>
      <c r="S80" s="118">
        <v>0</v>
      </c>
      <c r="T80" s="116">
        <f t="shared" si="21"/>
        <v>0</v>
      </c>
      <c r="U80" s="118">
        <v>0</v>
      </c>
      <c r="V80" s="116">
        <f t="shared" si="22"/>
        <v>0</v>
      </c>
      <c r="W80" s="118">
        <v>0</v>
      </c>
      <c r="X80" s="116">
        <f t="shared" si="12"/>
        <v>0</v>
      </c>
      <c r="Y80" s="117">
        <v>23</v>
      </c>
      <c r="Z80" s="116">
        <f t="shared" si="13"/>
        <v>1</v>
      </c>
      <c r="AA80" s="118">
        <v>0</v>
      </c>
      <c r="AB80" s="119">
        <f t="shared" si="14"/>
        <v>0</v>
      </c>
      <c r="AC80" s="120">
        <v>22</v>
      </c>
      <c r="AD80" s="116">
        <f t="shared" si="15"/>
        <v>0.95652173913043481</v>
      </c>
      <c r="AE80" s="121">
        <v>1</v>
      </c>
      <c r="AF80" s="248">
        <f t="shared" si="16"/>
        <v>4.3478260869565216E-2</v>
      </c>
    </row>
    <row r="81" spans="1:32" ht="15" customHeight="1" x14ac:dyDescent="0.25">
      <c r="A81" s="109" t="s">
        <v>4</v>
      </c>
      <c r="B81" s="109" t="s">
        <v>147</v>
      </c>
      <c r="C81" s="109" t="s">
        <v>6</v>
      </c>
      <c r="D81" s="109" t="s">
        <v>150</v>
      </c>
      <c r="E81" s="109" t="s">
        <v>151</v>
      </c>
      <c r="F81" s="110">
        <v>37494</v>
      </c>
      <c r="G81" s="108" t="s">
        <v>9</v>
      </c>
      <c r="H81" s="111">
        <v>1</v>
      </c>
      <c r="I81" s="112">
        <v>1</v>
      </c>
      <c r="J81" s="113">
        <f t="shared" si="23"/>
        <v>1</v>
      </c>
      <c r="K81" s="160">
        <v>0</v>
      </c>
      <c r="L81" s="114">
        <f t="shared" si="17"/>
        <v>0</v>
      </c>
      <c r="M81" s="138">
        <v>0</v>
      </c>
      <c r="N81" s="116">
        <f t="shared" si="18"/>
        <v>0</v>
      </c>
      <c r="O81" s="118">
        <v>0</v>
      </c>
      <c r="P81" s="116">
        <f t="shared" si="19"/>
        <v>0</v>
      </c>
      <c r="Q81" s="117">
        <v>1</v>
      </c>
      <c r="R81" s="116">
        <f t="shared" si="20"/>
        <v>1</v>
      </c>
      <c r="S81" s="118">
        <v>0</v>
      </c>
      <c r="T81" s="116">
        <f t="shared" si="21"/>
        <v>0</v>
      </c>
      <c r="U81" s="118">
        <v>0</v>
      </c>
      <c r="V81" s="116">
        <f t="shared" si="22"/>
        <v>0</v>
      </c>
      <c r="W81" s="118">
        <v>0</v>
      </c>
      <c r="X81" s="116">
        <f t="shared" si="12"/>
        <v>0</v>
      </c>
      <c r="Y81" s="118">
        <v>0</v>
      </c>
      <c r="Z81" s="116">
        <f t="shared" si="13"/>
        <v>0</v>
      </c>
      <c r="AA81" s="118">
        <v>0</v>
      </c>
      <c r="AB81" s="119">
        <f t="shared" si="14"/>
        <v>0</v>
      </c>
      <c r="AC81" s="120">
        <v>1</v>
      </c>
      <c r="AD81" s="116">
        <f t="shared" si="15"/>
        <v>1</v>
      </c>
      <c r="AE81" s="139">
        <v>0</v>
      </c>
      <c r="AF81" s="248">
        <f t="shared" si="16"/>
        <v>0</v>
      </c>
    </row>
    <row r="82" spans="1:32" ht="15" customHeight="1" x14ac:dyDescent="0.25">
      <c r="A82" s="109" t="s">
        <v>4</v>
      </c>
      <c r="B82" s="109" t="s">
        <v>147</v>
      </c>
      <c r="C82" s="109" t="s">
        <v>6</v>
      </c>
      <c r="D82" s="109" t="s">
        <v>152</v>
      </c>
      <c r="E82" s="109" t="s">
        <v>153</v>
      </c>
      <c r="F82" s="110">
        <v>37494</v>
      </c>
      <c r="G82" s="108" t="s">
        <v>9</v>
      </c>
      <c r="H82" s="111">
        <v>59</v>
      </c>
      <c r="I82" s="112">
        <v>24</v>
      </c>
      <c r="J82" s="113">
        <f t="shared" si="23"/>
        <v>0.40677966101694918</v>
      </c>
      <c r="K82" s="108">
        <v>35</v>
      </c>
      <c r="L82" s="114">
        <f t="shared" si="17"/>
        <v>0.59322033898305082</v>
      </c>
      <c r="M82" s="115">
        <v>7</v>
      </c>
      <c r="N82" s="116">
        <f t="shared" si="18"/>
        <v>0.11864406779661017</v>
      </c>
      <c r="O82" s="117">
        <v>9</v>
      </c>
      <c r="P82" s="116">
        <f t="shared" si="19"/>
        <v>0.15254237288135594</v>
      </c>
      <c r="Q82" s="117">
        <v>1</v>
      </c>
      <c r="R82" s="116">
        <f t="shared" si="20"/>
        <v>1.6949152542372881E-2</v>
      </c>
      <c r="S82" s="118">
        <v>0</v>
      </c>
      <c r="T82" s="116">
        <f t="shared" si="21"/>
        <v>0</v>
      </c>
      <c r="U82" s="118">
        <v>0</v>
      </c>
      <c r="V82" s="116">
        <f t="shared" si="22"/>
        <v>0</v>
      </c>
      <c r="W82" s="118">
        <v>0</v>
      </c>
      <c r="X82" s="116">
        <f t="shared" si="12"/>
        <v>0</v>
      </c>
      <c r="Y82" s="117">
        <v>38</v>
      </c>
      <c r="Z82" s="116">
        <f t="shared" si="13"/>
        <v>0.64406779661016944</v>
      </c>
      <c r="AA82" s="117">
        <v>4</v>
      </c>
      <c r="AB82" s="119">
        <f t="shared" si="14"/>
        <v>6.7796610169491525E-2</v>
      </c>
      <c r="AC82" s="120">
        <v>51</v>
      </c>
      <c r="AD82" s="116">
        <f t="shared" si="15"/>
        <v>0.86440677966101698</v>
      </c>
      <c r="AE82" s="121">
        <v>8</v>
      </c>
      <c r="AF82" s="248">
        <f t="shared" si="16"/>
        <v>0.13559322033898305</v>
      </c>
    </row>
    <row r="83" spans="1:32" ht="15" customHeight="1" thickBot="1" x14ac:dyDescent="0.3">
      <c r="A83" s="123" t="s">
        <v>4</v>
      </c>
      <c r="B83" s="123" t="s">
        <v>147</v>
      </c>
      <c r="C83" s="123" t="s">
        <v>6</v>
      </c>
      <c r="D83" s="123" t="s">
        <v>154</v>
      </c>
      <c r="E83" s="123" t="s">
        <v>155</v>
      </c>
      <c r="F83" s="124">
        <v>39318</v>
      </c>
      <c r="G83" s="122" t="s">
        <v>9</v>
      </c>
      <c r="H83" s="125">
        <v>4</v>
      </c>
      <c r="I83" s="126">
        <v>4</v>
      </c>
      <c r="J83" s="127">
        <f t="shared" si="23"/>
        <v>1</v>
      </c>
      <c r="K83" s="140">
        <v>0</v>
      </c>
      <c r="L83" s="128">
        <f t="shared" si="17"/>
        <v>0</v>
      </c>
      <c r="M83" s="141">
        <v>0</v>
      </c>
      <c r="N83" s="130">
        <f t="shared" si="18"/>
        <v>0</v>
      </c>
      <c r="O83" s="132">
        <v>0</v>
      </c>
      <c r="P83" s="130">
        <f t="shared" si="19"/>
        <v>0</v>
      </c>
      <c r="Q83" s="132">
        <v>0</v>
      </c>
      <c r="R83" s="130">
        <f t="shared" si="20"/>
        <v>0</v>
      </c>
      <c r="S83" s="132">
        <v>0</v>
      </c>
      <c r="T83" s="130">
        <f t="shared" si="21"/>
        <v>0</v>
      </c>
      <c r="U83" s="132">
        <v>0</v>
      </c>
      <c r="V83" s="130">
        <f t="shared" si="22"/>
        <v>0</v>
      </c>
      <c r="W83" s="132">
        <v>0</v>
      </c>
      <c r="X83" s="130">
        <f t="shared" si="12"/>
        <v>0</v>
      </c>
      <c r="Y83" s="131">
        <v>4</v>
      </c>
      <c r="Z83" s="130">
        <f t="shared" si="13"/>
        <v>1</v>
      </c>
      <c r="AA83" s="132">
        <v>0</v>
      </c>
      <c r="AB83" s="133">
        <f t="shared" si="14"/>
        <v>0</v>
      </c>
      <c r="AC83" s="134">
        <v>4</v>
      </c>
      <c r="AD83" s="130">
        <f t="shared" si="15"/>
        <v>1</v>
      </c>
      <c r="AE83" s="142">
        <v>0</v>
      </c>
      <c r="AF83" s="249">
        <f t="shared" si="16"/>
        <v>0</v>
      </c>
    </row>
    <row r="84" spans="1:32" ht="15" customHeight="1" x14ac:dyDescent="0.25">
      <c r="A84" s="49" t="s">
        <v>4</v>
      </c>
      <c r="B84" s="49" t="s">
        <v>171</v>
      </c>
      <c r="C84" s="49" t="s">
        <v>10</v>
      </c>
      <c r="D84" s="49" t="s">
        <v>176</v>
      </c>
      <c r="E84" s="49" t="s">
        <v>177</v>
      </c>
      <c r="F84" s="50">
        <v>17168</v>
      </c>
      <c r="G84" s="48" t="s">
        <v>9</v>
      </c>
      <c r="H84" s="51">
        <v>45</v>
      </c>
      <c r="I84" s="52">
        <v>11</v>
      </c>
      <c r="J84" s="53">
        <f t="shared" si="23"/>
        <v>0.24444444444444444</v>
      </c>
      <c r="K84" s="48">
        <v>34</v>
      </c>
      <c r="L84" s="54">
        <f t="shared" si="17"/>
        <v>0.75555555555555554</v>
      </c>
      <c r="M84" s="55">
        <v>4</v>
      </c>
      <c r="N84" s="56">
        <f t="shared" si="18"/>
        <v>8.8888888888888892E-2</v>
      </c>
      <c r="O84" s="58">
        <v>2</v>
      </c>
      <c r="P84" s="56">
        <f t="shared" si="19"/>
        <v>4.4444444444444446E-2</v>
      </c>
      <c r="Q84" s="58">
        <v>3</v>
      </c>
      <c r="R84" s="56">
        <f t="shared" si="20"/>
        <v>6.6666666666666666E-2</v>
      </c>
      <c r="S84" s="57">
        <v>0</v>
      </c>
      <c r="T84" s="56">
        <f t="shared" si="21"/>
        <v>0</v>
      </c>
      <c r="U84" s="57">
        <v>0</v>
      </c>
      <c r="V84" s="56">
        <f t="shared" si="22"/>
        <v>0</v>
      </c>
      <c r="W84" s="57">
        <v>0</v>
      </c>
      <c r="X84" s="56">
        <f t="shared" si="12"/>
        <v>0</v>
      </c>
      <c r="Y84" s="58">
        <v>35</v>
      </c>
      <c r="Z84" s="56">
        <f t="shared" si="13"/>
        <v>0.77777777777777779</v>
      </c>
      <c r="AA84" s="58">
        <v>1</v>
      </c>
      <c r="AB84" s="59">
        <f t="shared" si="14"/>
        <v>2.2222222222222223E-2</v>
      </c>
      <c r="AC84" s="60">
        <v>41</v>
      </c>
      <c r="AD84" s="56">
        <f t="shared" si="15"/>
        <v>0.91111111111111109</v>
      </c>
      <c r="AE84" s="61">
        <v>4</v>
      </c>
      <c r="AF84" s="244">
        <f t="shared" si="16"/>
        <v>8.8888888888888892E-2</v>
      </c>
    </row>
    <row r="85" spans="1:32" ht="15" customHeight="1" x14ac:dyDescent="0.25">
      <c r="A85" s="63" t="s">
        <v>4</v>
      </c>
      <c r="B85" s="63" t="s">
        <v>171</v>
      </c>
      <c r="C85" s="63" t="s">
        <v>10</v>
      </c>
      <c r="D85" s="63" t="s">
        <v>178</v>
      </c>
      <c r="E85" s="63" t="s">
        <v>179</v>
      </c>
      <c r="F85" s="64">
        <v>37858</v>
      </c>
      <c r="G85" s="62" t="s">
        <v>9</v>
      </c>
      <c r="H85" s="76">
        <v>3</v>
      </c>
      <c r="I85" s="66">
        <v>1</v>
      </c>
      <c r="J85" s="67">
        <f t="shared" si="23"/>
        <v>0.33333333333333331</v>
      </c>
      <c r="K85" s="62">
        <v>2</v>
      </c>
      <c r="L85" s="68">
        <f t="shared" si="17"/>
        <v>0.66666666666666663</v>
      </c>
      <c r="M85" s="69">
        <v>1</v>
      </c>
      <c r="N85" s="70">
        <f t="shared" si="18"/>
        <v>0.33333333333333331</v>
      </c>
      <c r="O85" s="72">
        <v>0</v>
      </c>
      <c r="P85" s="70">
        <f t="shared" si="19"/>
        <v>0</v>
      </c>
      <c r="Q85" s="72">
        <v>0</v>
      </c>
      <c r="R85" s="70">
        <f t="shared" si="20"/>
        <v>0</v>
      </c>
      <c r="S85" s="72">
        <v>0</v>
      </c>
      <c r="T85" s="70">
        <f t="shared" si="21"/>
        <v>0</v>
      </c>
      <c r="U85" s="72">
        <v>0</v>
      </c>
      <c r="V85" s="70">
        <f t="shared" si="22"/>
        <v>0</v>
      </c>
      <c r="W85" s="72">
        <v>0</v>
      </c>
      <c r="X85" s="70">
        <f t="shared" si="12"/>
        <v>0</v>
      </c>
      <c r="Y85" s="71">
        <v>2</v>
      </c>
      <c r="Z85" s="70">
        <f t="shared" si="13"/>
        <v>0.66666666666666663</v>
      </c>
      <c r="AA85" s="72">
        <v>0</v>
      </c>
      <c r="AB85" s="73">
        <f t="shared" si="14"/>
        <v>0</v>
      </c>
      <c r="AC85" s="74">
        <v>3</v>
      </c>
      <c r="AD85" s="70">
        <f t="shared" si="15"/>
        <v>1</v>
      </c>
      <c r="AE85" s="79">
        <v>0</v>
      </c>
      <c r="AF85" s="245">
        <f t="shared" si="16"/>
        <v>0</v>
      </c>
    </row>
    <row r="86" spans="1:32" ht="15" customHeight="1" x14ac:dyDescent="0.25">
      <c r="A86" s="63" t="s">
        <v>4</v>
      </c>
      <c r="B86" s="63" t="s">
        <v>171</v>
      </c>
      <c r="C86" s="63" t="s">
        <v>6</v>
      </c>
      <c r="D86" s="63" t="s">
        <v>172</v>
      </c>
      <c r="E86" s="63" t="s">
        <v>173</v>
      </c>
      <c r="F86" s="64">
        <v>39691</v>
      </c>
      <c r="G86" s="62" t="s">
        <v>9</v>
      </c>
      <c r="H86" s="76">
        <v>3</v>
      </c>
      <c r="I86" s="158">
        <v>0</v>
      </c>
      <c r="J86" s="67">
        <f t="shared" si="23"/>
        <v>0</v>
      </c>
      <c r="K86" s="62">
        <v>3</v>
      </c>
      <c r="L86" s="68">
        <f t="shared" si="17"/>
        <v>1</v>
      </c>
      <c r="M86" s="69">
        <v>1</v>
      </c>
      <c r="N86" s="70">
        <f t="shared" si="18"/>
        <v>0.33333333333333331</v>
      </c>
      <c r="O86" s="72">
        <v>0</v>
      </c>
      <c r="P86" s="70">
        <f t="shared" si="19"/>
        <v>0</v>
      </c>
      <c r="Q86" s="72">
        <v>0</v>
      </c>
      <c r="R86" s="70">
        <f t="shared" si="20"/>
        <v>0</v>
      </c>
      <c r="S86" s="72">
        <v>0</v>
      </c>
      <c r="T86" s="70">
        <f t="shared" si="21"/>
        <v>0</v>
      </c>
      <c r="U86" s="72">
        <v>0</v>
      </c>
      <c r="V86" s="70">
        <f t="shared" si="22"/>
        <v>0</v>
      </c>
      <c r="W86" s="72">
        <v>0</v>
      </c>
      <c r="X86" s="70">
        <f t="shared" si="12"/>
        <v>0</v>
      </c>
      <c r="Y86" s="71">
        <v>2</v>
      </c>
      <c r="Z86" s="70">
        <f t="shared" si="13"/>
        <v>0.66666666666666663</v>
      </c>
      <c r="AA86" s="72">
        <v>0</v>
      </c>
      <c r="AB86" s="73">
        <f t="shared" si="14"/>
        <v>0</v>
      </c>
      <c r="AC86" s="74">
        <v>3</v>
      </c>
      <c r="AD86" s="70">
        <f t="shared" si="15"/>
        <v>1</v>
      </c>
      <c r="AE86" s="79">
        <v>0</v>
      </c>
      <c r="AF86" s="245">
        <f t="shared" si="16"/>
        <v>0</v>
      </c>
    </row>
    <row r="87" spans="1:32" ht="15" customHeight="1" thickBot="1" x14ac:dyDescent="0.3">
      <c r="A87" s="81" t="s">
        <v>4</v>
      </c>
      <c r="B87" s="81" t="s">
        <v>171</v>
      </c>
      <c r="C87" s="81" t="s">
        <v>6</v>
      </c>
      <c r="D87" s="81" t="s">
        <v>174</v>
      </c>
      <c r="E87" s="81" t="s">
        <v>175</v>
      </c>
      <c r="F87" s="82">
        <v>40056</v>
      </c>
      <c r="G87" s="80" t="s">
        <v>9</v>
      </c>
      <c r="H87" s="83">
        <v>19</v>
      </c>
      <c r="I87" s="84">
        <v>5</v>
      </c>
      <c r="J87" s="85">
        <f t="shared" si="23"/>
        <v>0.26315789473684209</v>
      </c>
      <c r="K87" s="80">
        <v>14</v>
      </c>
      <c r="L87" s="86">
        <f t="shared" si="17"/>
        <v>0.73684210526315785</v>
      </c>
      <c r="M87" s="143">
        <v>1</v>
      </c>
      <c r="N87" s="88">
        <f t="shared" si="18"/>
        <v>5.2631578947368418E-2</v>
      </c>
      <c r="O87" s="89">
        <v>0</v>
      </c>
      <c r="P87" s="88">
        <f t="shared" si="19"/>
        <v>0</v>
      </c>
      <c r="Q87" s="90">
        <v>3</v>
      </c>
      <c r="R87" s="88">
        <f t="shared" si="20"/>
        <v>0.15789473684210525</v>
      </c>
      <c r="S87" s="89">
        <v>0</v>
      </c>
      <c r="T87" s="88">
        <f t="shared" si="21"/>
        <v>0</v>
      </c>
      <c r="U87" s="89">
        <v>0</v>
      </c>
      <c r="V87" s="88">
        <f t="shared" si="22"/>
        <v>0</v>
      </c>
      <c r="W87" s="89">
        <v>0</v>
      </c>
      <c r="X87" s="88">
        <f t="shared" si="12"/>
        <v>0</v>
      </c>
      <c r="Y87" s="90">
        <v>15</v>
      </c>
      <c r="Z87" s="88">
        <f t="shared" si="13"/>
        <v>0.78947368421052633</v>
      </c>
      <c r="AA87" s="89">
        <v>0</v>
      </c>
      <c r="AB87" s="91">
        <f t="shared" si="14"/>
        <v>0</v>
      </c>
      <c r="AC87" s="92">
        <v>18</v>
      </c>
      <c r="AD87" s="88">
        <f t="shared" si="15"/>
        <v>0.94736842105263153</v>
      </c>
      <c r="AE87" s="144">
        <v>1</v>
      </c>
      <c r="AF87" s="246">
        <f t="shared" si="16"/>
        <v>5.2631578947368418E-2</v>
      </c>
    </row>
    <row r="88" spans="1:32" ht="15" customHeight="1" x14ac:dyDescent="0.25">
      <c r="A88" s="6" t="s">
        <v>4</v>
      </c>
      <c r="B88" s="6" t="s">
        <v>180</v>
      </c>
      <c r="C88" s="6" t="s">
        <v>10</v>
      </c>
      <c r="D88" s="6" t="s">
        <v>183</v>
      </c>
      <c r="E88" s="6" t="s">
        <v>184</v>
      </c>
      <c r="F88" s="7">
        <v>17168</v>
      </c>
      <c r="G88" s="5" t="s">
        <v>9</v>
      </c>
      <c r="H88" s="8">
        <v>17</v>
      </c>
      <c r="I88" s="9">
        <v>3</v>
      </c>
      <c r="J88" s="10">
        <f t="shared" si="23"/>
        <v>0.17647058823529413</v>
      </c>
      <c r="K88" s="5">
        <v>14</v>
      </c>
      <c r="L88" s="145">
        <f t="shared" si="17"/>
        <v>0.82352941176470584</v>
      </c>
      <c r="M88" s="161">
        <v>0</v>
      </c>
      <c r="N88" s="13">
        <f t="shared" si="18"/>
        <v>0</v>
      </c>
      <c r="O88" s="15">
        <v>0</v>
      </c>
      <c r="P88" s="13">
        <f t="shared" si="19"/>
        <v>0</v>
      </c>
      <c r="Q88" s="15">
        <v>0</v>
      </c>
      <c r="R88" s="13">
        <f t="shared" si="20"/>
        <v>0</v>
      </c>
      <c r="S88" s="15">
        <v>0</v>
      </c>
      <c r="T88" s="13">
        <f t="shared" si="21"/>
        <v>0</v>
      </c>
      <c r="U88" s="15">
        <v>0</v>
      </c>
      <c r="V88" s="13">
        <f t="shared" si="22"/>
        <v>0</v>
      </c>
      <c r="W88" s="15">
        <v>0</v>
      </c>
      <c r="X88" s="13">
        <f t="shared" si="12"/>
        <v>0</v>
      </c>
      <c r="Y88" s="14">
        <v>17</v>
      </c>
      <c r="Z88" s="13">
        <f t="shared" si="13"/>
        <v>1</v>
      </c>
      <c r="AA88" s="15">
        <v>0</v>
      </c>
      <c r="AB88" s="146">
        <f t="shared" si="14"/>
        <v>0</v>
      </c>
      <c r="AC88" s="17">
        <v>15</v>
      </c>
      <c r="AD88" s="13">
        <f t="shared" si="15"/>
        <v>0.88235294117647056</v>
      </c>
      <c r="AE88" s="18">
        <v>2</v>
      </c>
      <c r="AF88" s="241">
        <f t="shared" si="16"/>
        <v>0.11764705882352941</v>
      </c>
    </row>
    <row r="89" spans="1:32" ht="15" customHeight="1" x14ac:dyDescent="0.25">
      <c r="A89" s="20" t="s">
        <v>4</v>
      </c>
      <c r="B89" s="20" t="s">
        <v>180</v>
      </c>
      <c r="C89" s="20" t="s">
        <v>10</v>
      </c>
      <c r="D89" s="20" t="s">
        <v>185</v>
      </c>
      <c r="E89" s="20" t="s">
        <v>186</v>
      </c>
      <c r="F89" s="21">
        <v>32664</v>
      </c>
      <c r="G89" s="19" t="s">
        <v>9</v>
      </c>
      <c r="H89" s="22">
        <v>28</v>
      </c>
      <c r="I89" s="23">
        <v>4</v>
      </c>
      <c r="J89" s="24">
        <f t="shared" si="23"/>
        <v>0.14285714285714285</v>
      </c>
      <c r="K89" s="19">
        <v>24</v>
      </c>
      <c r="L89" s="25">
        <f t="shared" si="17"/>
        <v>0.8571428571428571</v>
      </c>
      <c r="M89" s="26">
        <v>1</v>
      </c>
      <c r="N89" s="27">
        <f t="shared" si="18"/>
        <v>3.5714285714285712E-2</v>
      </c>
      <c r="O89" s="29">
        <v>1</v>
      </c>
      <c r="P89" s="27">
        <f t="shared" si="19"/>
        <v>3.5714285714285712E-2</v>
      </c>
      <c r="Q89" s="29">
        <v>3</v>
      </c>
      <c r="R89" s="27">
        <f t="shared" si="20"/>
        <v>0.10714285714285714</v>
      </c>
      <c r="S89" s="28">
        <v>0</v>
      </c>
      <c r="T89" s="27">
        <f t="shared" si="21"/>
        <v>0</v>
      </c>
      <c r="U89" s="28">
        <v>0</v>
      </c>
      <c r="V89" s="27">
        <f t="shared" si="22"/>
        <v>0</v>
      </c>
      <c r="W89" s="28">
        <v>0</v>
      </c>
      <c r="X89" s="27">
        <f t="shared" si="12"/>
        <v>0</v>
      </c>
      <c r="Y89" s="29">
        <v>21</v>
      </c>
      <c r="Z89" s="27">
        <f t="shared" si="13"/>
        <v>0.75</v>
      </c>
      <c r="AA89" s="29">
        <v>2</v>
      </c>
      <c r="AB89" s="30">
        <f t="shared" si="14"/>
        <v>7.1428571428571425E-2</v>
      </c>
      <c r="AC89" s="31">
        <v>26</v>
      </c>
      <c r="AD89" s="27">
        <f t="shared" si="15"/>
        <v>0.9285714285714286</v>
      </c>
      <c r="AE89" s="32">
        <v>2</v>
      </c>
      <c r="AF89" s="242">
        <f t="shared" si="16"/>
        <v>7.1428571428571425E-2</v>
      </c>
    </row>
    <row r="90" spans="1:32" ht="15" customHeight="1" x14ac:dyDescent="0.25">
      <c r="A90" s="20" t="s">
        <v>4</v>
      </c>
      <c r="B90" s="20" t="s">
        <v>180</v>
      </c>
      <c r="C90" s="20" t="s">
        <v>10</v>
      </c>
      <c r="D90" s="20" t="s">
        <v>187</v>
      </c>
      <c r="E90" s="20" t="s">
        <v>188</v>
      </c>
      <c r="F90" s="21">
        <v>32664</v>
      </c>
      <c r="G90" s="19" t="s">
        <v>9</v>
      </c>
      <c r="H90" s="22">
        <v>42</v>
      </c>
      <c r="I90" s="23">
        <v>2</v>
      </c>
      <c r="J90" s="24">
        <f t="shared" si="23"/>
        <v>4.7619047619047616E-2</v>
      </c>
      <c r="K90" s="19">
        <v>40</v>
      </c>
      <c r="L90" s="25">
        <f t="shared" si="17"/>
        <v>0.95238095238095233</v>
      </c>
      <c r="M90" s="26">
        <v>2</v>
      </c>
      <c r="N90" s="27">
        <f t="shared" si="18"/>
        <v>4.7619047619047616E-2</v>
      </c>
      <c r="O90" s="29">
        <v>2</v>
      </c>
      <c r="P90" s="27">
        <f t="shared" si="19"/>
        <v>4.7619047619047616E-2</v>
      </c>
      <c r="Q90" s="29">
        <v>2</v>
      </c>
      <c r="R90" s="27">
        <f t="shared" si="20"/>
        <v>4.7619047619047616E-2</v>
      </c>
      <c r="S90" s="29">
        <v>2</v>
      </c>
      <c r="T90" s="27">
        <f t="shared" si="21"/>
        <v>4.7619047619047616E-2</v>
      </c>
      <c r="U90" s="28">
        <v>0</v>
      </c>
      <c r="V90" s="27">
        <f t="shared" si="22"/>
        <v>0</v>
      </c>
      <c r="W90" s="28">
        <v>0</v>
      </c>
      <c r="X90" s="27">
        <f t="shared" si="12"/>
        <v>0</v>
      </c>
      <c r="Y90" s="29">
        <v>32</v>
      </c>
      <c r="Z90" s="27">
        <f t="shared" si="13"/>
        <v>0.76190476190476186</v>
      </c>
      <c r="AA90" s="29">
        <v>2</v>
      </c>
      <c r="AB90" s="30">
        <f t="shared" si="14"/>
        <v>4.7619047619047616E-2</v>
      </c>
      <c r="AC90" s="31">
        <v>37</v>
      </c>
      <c r="AD90" s="27">
        <f t="shared" si="15"/>
        <v>0.88095238095238093</v>
      </c>
      <c r="AE90" s="32">
        <v>5</v>
      </c>
      <c r="AF90" s="242">
        <f t="shared" si="16"/>
        <v>0.11904761904761904</v>
      </c>
    </row>
    <row r="91" spans="1:32" ht="15" customHeight="1" x14ac:dyDescent="0.25">
      <c r="A91" s="20" t="s">
        <v>4</v>
      </c>
      <c r="B91" s="20" t="s">
        <v>180</v>
      </c>
      <c r="C91" s="20" t="s">
        <v>10</v>
      </c>
      <c r="D91" s="20" t="s">
        <v>189</v>
      </c>
      <c r="E91" s="20" t="s">
        <v>182</v>
      </c>
      <c r="F91" s="21">
        <v>39318</v>
      </c>
      <c r="G91" s="19" t="s">
        <v>9</v>
      </c>
      <c r="H91" s="22">
        <v>1</v>
      </c>
      <c r="I91" s="150">
        <v>0</v>
      </c>
      <c r="J91" s="24">
        <f t="shared" si="23"/>
        <v>0</v>
      </c>
      <c r="K91" s="19">
        <v>1</v>
      </c>
      <c r="L91" s="25">
        <f t="shared" si="17"/>
        <v>1</v>
      </c>
      <c r="M91" s="148">
        <v>0</v>
      </c>
      <c r="N91" s="27">
        <f t="shared" si="18"/>
        <v>0</v>
      </c>
      <c r="O91" s="28">
        <v>0</v>
      </c>
      <c r="P91" s="27">
        <f t="shared" si="19"/>
        <v>0</v>
      </c>
      <c r="Q91" s="28">
        <v>0</v>
      </c>
      <c r="R91" s="27">
        <f t="shared" si="20"/>
        <v>0</v>
      </c>
      <c r="S91" s="28">
        <v>0</v>
      </c>
      <c r="T91" s="27">
        <f t="shared" si="21"/>
        <v>0</v>
      </c>
      <c r="U91" s="28">
        <v>0</v>
      </c>
      <c r="V91" s="27">
        <f t="shared" si="22"/>
        <v>0</v>
      </c>
      <c r="W91" s="29">
        <v>1</v>
      </c>
      <c r="X91" s="27">
        <f t="shared" si="12"/>
        <v>1</v>
      </c>
      <c r="Y91" s="28">
        <v>0</v>
      </c>
      <c r="Z91" s="27">
        <f t="shared" si="13"/>
        <v>0</v>
      </c>
      <c r="AA91" s="28">
        <v>0</v>
      </c>
      <c r="AB91" s="30">
        <f t="shared" si="14"/>
        <v>0</v>
      </c>
      <c r="AC91" s="31">
        <v>1</v>
      </c>
      <c r="AD91" s="27">
        <f t="shared" si="15"/>
        <v>1</v>
      </c>
      <c r="AE91" s="151">
        <v>0</v>
      </c>
      <c r="AF91" s="242">
        <f t="shared" si="16"/>
        <v>0</v>
      </c>
    </row>
    <row r="92" spans="1:32" ht="15" customHeight="1" thickBot="1" x14ac:dyDescent="0.3">
      <c r="A92" s="34" t="s">
        <v>4</v>
      </c>
      <c r="B92" s="34" t="s">
        <v>180</v>
      </c>
      <c r="C92" s="34" t="s">
        <v>6</v>
      </c>
      <c r="D92" s="34" t="s">
        <v>181</v>
      </c>
      <c r="E92" s="34" t="s">
        <v>182</v>
      </c>
      <c r="F92" s="35">
        <v>39318</v>
      </c>
      <c r="G92" s="33" t="s">
        <v>9</v>
      </c>
      <c r="H92" s="36">
        <v>3</v>
      </c>
      <c r="I92" s="159">
        <v>0</v>
      </c>
      <c r="J92" s="38">
        <f t="shared" si="23"/>
        <v>0</v>
      </c>
      <c r="K92" s="33">
        <v>3</v>
      </c>
      <c r="L92" s="40">
        <f t="shared" si="17"/>
        <v>1</v>
      </c>
      <c r="M92" s="41">
        <v>0</v>
      </c>
      <c r="N92" s="42">
        <f t="shared" si="18"/>
        <v>0</v>
      </c>
      <c r="O92" s="43">
        <v>0</v>
      </c>
      <c r="P92" s="42">
        <f t="shared" si="19"/>
        <v>0</v>
      </c>
      <c r="Q92" s="43">
        <v>0</v>
      </c>
      <c r="R92" s="42">
        <f t="shared" si="20"/>
        <v>0</v>
      </c>
      <c r="S92" s="44">
        <v>1</v>
      </c>
      <c r="T92" s="42">
        <f t="shared" si="21"/>
        <v>0.33333333333333331</v>
      </c>
      <c r="U92" s="43">
        <v>0</v>
      </c>
      <c r="V92" s="42">
        <f t="shared" si="22"/>
        <v>0</v>
      </c>
      <c r="W92" s="43">
        <v>0</v>
      </c>
      <c r="X92" s="42">
        <f t="shared" si="12"/>
        <v>0</v>
      </c>
      <c r="Y92" s="44">
        <v>2</v>
      </c>
      <c r="Z92" s="42">
        <f t="shared" si="13"/>
        <v>0.66666666666666663</v>
      </c>
      <c r="AA92" s="43">
        <v>0</v>
      </c>
      <c r="AB92" s="45">
        <f t="shared" si="14"/>
        <v>0</v>
      </c>
      <c r="AC92" s="46">
        <v>3</v>
      </c>
      <c r="AD92" s="42">
        <f t="shared" si="15"/>
        <v>1</v>
      </c>
      <c r="AE92" s="47">
        <v>0</v>
      </c>
      <c r="AF92" s="243">
        <f t="shared" si="16"/>
        <v>0</v>
      </c>
    </row>
    <row r="93" spans="1:32" ht="15" customHeight="1" x14ac:dyDescent="0.25">
      <c r="A93" s="49" t="s">
        <v>4</v>
      </c>
      <c r="B93" s="49" t="s">
        <v>190</v>
      </c>
      <c r="C93" s="49" t="s">
        <v>10</v>
      </c>
      <c r="D93" s="49" t="s">
        <v>199</v>
      </c>
      <c r="E93" s="49" t="s">
        <v>200</v>
      </c>
      <c r="F93" s="50">
        <v>17168</v>
      </c>
      <c r="G93" s="48" t="s">
        <v>9</v>
      </c>
      <c r="H93" s="51">
        <v>743</v>
      </c>
      <c r="I93" s="52">
        <v>590</v>
      </c>
      <c r="J93" s="53">
        <f t="shared" si="23"/>
        <v>0.79407806191117092</v>
      </c>
      <c r="K93" s="48">
        <v>153</v>
      </c>
      <c r="L93" s="54">
        <f t="shared" si="17"/>
        <v>0.20592193808882908</v>
      </c>
      <c r="M93" s="55">
        <v>91</v>
      </c>
      <c r="N93" s="56">
        <f t="shared" si="18"/>
        <v>0.1224764468371467</v>
      </c>
      <c r="O93" s="58">
        <v>11</v>
      </c>
      <c r="P93" s="56">
        <f t="shared" si="19"/>
        <v>1.4804845222072678E-2</v>
      </c>
      <c r="Q93" s="58">
        <v>36</v>
      </c>
      <c r="R93" s="56">
        <f t="shared" si="20"/>
        <v>4.8452220726783311E-2</v>
      </c>
      <c r="S93" s="58">
        <v>17</v>
      </c>
      <c r="T93" s="56">
        <f t="shared" si="21"/>
        <v>2.2880215343203229E-2</v>
      </c>
      <c r="U93" s="57">
        <v>0</v>
      </c>
      <c r="V93" s="56">
        <f t="shared" si="22"/>
        <v>0</v>
      </c>
      <c r="W93" s="58">
        <v>2</v>
      </c>
      <c r="X93" s="56">
        <f t="shared" si="12"/>
        <v>2.6917900403768506E-3</v>
      </c>
      <c r="Y93" s="58">
        <v>586</v>
      </c>
      <c r="Z93" s="56">
        <f t="shared" si="13"/>
        <v>0.78869448183041724</v>
      </c>
      <c r="AA93" s="57">
        <v>0</v>
      </c>
      <c r="AB93" s="59">
        <f t="shared" si="14"/>
        <v>0</v>
      </c>
      <c r="AC93" s="60">
        <v>676</v>
      </c>
      <c r="AD93" s="56">
        <f t="shared" si="15"/>
        <v>0.90982503364737555</v>
      </c>
      <c r="AE93" s="61">
        <v>67</v>
      </c>
      <c r="AF93" s="244">
        <f t="shared" si="16"/>
        <v>9.0174966352624494E-2</v>
      </c>
    </row>
    <row r="94" spans="1:32" ht="15" customHeight="1" x14ac:dyDescent="0.25">
      <c r="A94" s="63" t="s">
        <v>4</v>
      </c>
      <c r="B94" s="63" t="s">
        <v>190</v>
      </c>
      <c r="C94" s="63" t="s">
        <v>6</v>
      </c>
      <c r="D94" s="63" t="s">
        <v>191</v>
      </c>
      <c r="E94" s="63" t="s">
        <v>192</v>
      </c>
      <c r="F94" s="64">
        <v>40360</v>
      </c>
      <c r="G94" s="62" t="s">
        <v>9</v>
      </c>
      <c r="H94" s="76">
        <v>64</v>
      </c>
      <c r="I94" s="66">
        <v>48</v>
      </c>
      <c r="J94" s="67">
        <f t="shared" si="23"/>
        <v>0.75</v>
      </c>
      <c r="K94" s="62">
        <v>16</v>
      </c>
      <c r="L94" s="68">
        <f t="shared" si="17"/>
        <v>0.25</v>
      </c>
      <c r="M94" s="69">
        <v>5</v>
      </c>
      <c r="N94" s="70">
        <f t="shared" si="18"/>
        <v>7.8125E-2</v>
      </c>
      <c r="O94" s="72">
        <v>0</v>
      </c>
      <c r="P94" s="70">
        <f t="shared" si="19"/>
        <v>0</v>
      </c>
      <c r="Q94" s="71">
        <v>2</v>
      </c>
      <c r="R94" s="70">
        <f t="shared" si="20"/>
        <v>3.125E-2</v>
      </c>
      <c r="S94" s="71">
        <v>1</v>
      </c>
      <c r="T94" s="70">
        <f t="shared" si="21"/>
        <v>1.5625E-2</v>
      </c>
      <c r="U94" s="72">
        <v>0</v>
      </c>
      <c r="V94" s="70">
        <f t="shared" si="22"/>
        <v>0</v>
      </c>
      <c r="W94" s="72">
        <v>0</v>
      </c>
      <c r="X94" s="70">
        <f t="shared" si="12"/>
        <v>0</v>
      </c>
      <c r="Y94" s="71">
        <v>53</v>
      </c>
      <c r="Z94" s="70">
        <f t="shared" si="13"/>
        <v>0.828125</v>
      </c>
      <c r="AA94" s="71">
        <v>3</v>
      </c>
      <c r="AB94" s="73">
        <f t="shared" si="14"/>
        <v>4.6875E-2</v>
      </c>
      <c r="AC94" s="74">
        <v>52</v>
      </c>
      <c r="AD94" s="70">
        <f t="shared" si="15"/>
        <v>0.8125</v>
      </c>
      <c r="AE94" s="75">
        <v>12</v>
      </c>
      <c r="AF94" s="245">
        <f t="shared" si="16"/>
        <v>0.1875</v>
      </c>
    </row>
    <row r="95" spans="1:32" ht="15" customHeight="1" x14ac:dyDescent="0.25">
      <c r="A95" s="63" t="s">
        <v>4</v>
      </c>
      <c r="B95" s="63" t="s">
        <v>190</v>
      </c>
      <c r="C95" s="63" t="s">
        <v>6</v>
      </c>
      <c r="D95" s="63" t="s">
        <v>193</v>
      </c>
      <c r="E95" s="63" t="s">
        <v>194</v>
      </c>
      <c r="F95" s="64">
        <v>17168</v>
      </c>
      <c r="G95" s="62" t="s">
        <v>9</v>
      </c>
      <c r="H95" s="76">
        <v>8</v>
      </c>
      <c r="I95" s="66">
        <v>6</v>
      </c>
      <c r="J95" s="67">
        <f t="shared" si="23"/>
        <v>0.75</v>
      </c>
      <c r="K95" s="62">
        <v>2</v>
      </c>
      <c r="L95" s="68">
        <f t="shared" si="17"/>
        <v>0.25</v>
      </c>
      <c r="M95" s="77">
        <v>0</v>
      </c>
      <c r="N95" s="70">
        <f t="shared" si="18"/>
        <v>0</v>
      </c>
      <c r="O95" s="72">
        <v>0</v>
      </c>
      <c r="P95" s="70">
        <f t="shared" si="19"/>
        <v>0</v>
      </c>
      <c r="Q95" s="71">
        <v>1</v>
      </c>
      <c r="R95" s="70">
        <f t="shared" si="20"/>
        <v>0.125</v>
      </c>
      <c r="S95" s="72">
        <v>0</v>
      </c>
      <c r="T95" s="70">
        <f t="shared" si="21"/>
        <v>0</v>
      </c>
      <c r="U95" s="72">
        <v>0</v>
      </c>
      <c r="V95" s="70">
        <f t="shared" si="22"/>
        <v>0</v>
      </c>
      <c r="W95" s="72">
        <v>0</v>
      </c>
      <c r="X95" s="70">
        <f t="shared" si="12"/>
        <v>0</v>
      </c>
      <c r="Y95" s="71">
        <v>7</v>
      </c>
      <c r="Z95" s="70">
        <f t="shared" si="13"/>
        <v>0.875</v>
      </c>
      <c r="AA95" s="72">
        <v>0</v>
      </c>
      <c r="AB95" s="73">
        <f t="shared" si="14"/>
        <v>0</v>
      </c>
      <c r="AC95" s="74">
        <v>7</v>
      </c>
      <c r="AD95" s="70">
        <f t="shared" si="15"/>
        <v>0.875</v>
      </c>
      <c r="AE95" s="75">
        <v>1</v>
      </c>
      <c r="AF95" s="245">
        <f t="shared" si="16"/>
        <v>0.125</v>
      </c>
    </row>
    <row r="96" spans="1:32" ht="15" customHeight="1" x14ac:dyDescent="0.25">
      <c r="A96" s="63" t="s">
        <v>4</v>
      </c>
      <c r="B96" s="63" t="s">
        <v>190</v>
      </c>
      <c r="C96" s="63" t="s">
        <v>6</v>
      </c>
      <c r="D96" s="63" t="s">
        <v>195</v>
      </c>
      <c r="E96" s="63" t="s">
        <v>196</v>
      </c>
      <c r="F96" s="64">
        <v>26679</v>
      </c>
      <c r="G96" s="62" t="s">
        <v>9</v>
      </c>
      <c r="H96" s="76">
        <v>20</v>
      </c>
      <c r="I96" s="66">
        <v>14</v>
      </c>
      <c r="J96" s="67">
        <f t="shared" si="23"/>
        <v>0.7</v>
      </c>
      <c r="K96" s="62">
        <v>6</v>
      </c>
      <c r="L96" s="68">
        <f t="shared" si="17"/>
        <v>0.3</v>
      </c>
      <c r="M96" s="77">
        <v>0</v>
      </c>
      <c r="N96" s="70">
        <f t="shared" si="18"/>
        <v>0</v>
      </c>
      <c r="O96" s="72">
        <v>0</v>
      </c>
      <c r="P96" s="70">
        <f t="shared" si="19"/>
        <v>0</v>
      </c>
      <c r="Q96" s="72">
        <v>0</v>
      </c>
      <c r="R96" s="70">
        <f t="shared" si="20"/>
        <v>0</v>
      </c>
      <c r="S96" s="71">
        <v>1</v>
      </c>
      <c r="T96" s="70">
        <f t="shared" si="21"/>
        <v>0.05</v>
      </c>
      <c r="U96" s="72">
        <v>0</v>
      </c>
      <c r="V96" s="70">
        <f t="shared" si="22"/>
        <v>0</v>
      </c>
      <c r="W96" s="72">
        <v>0</v>
      </c>
      <c r="X96" s="70">
        <f t="shared" si="12"/>
        <v>0</v>
      </c>
      <c r="Y96" s="71">
        <v>18</v>
      </c>
      <c r="Z96" s="70">
        <f t="shared" si="13"/>
        <v>0.9</v>
      </c>
      <c r="AA96" s="71">
        <v>1</v>
      </c>
      <c r="AB96" s="73">
        <f t="shared" si="14"/>
        <v>0.05</v>
      </c>
      <c r="AC96" s="74">
        <v>17</v>
      </c>
      <c r="AD96" s="70">
        <f t="shared" si="15"/>
        <v>0.85</v>
      </c>
      <c r="AE96" s="75">
        <v>3</v>
      </c>
      <c r="AF96" s="245">
        <f t="shared" si="16"/>
        <v>0.15</v>
      </c>
    </row>
    <row r="97" spans="1:32" ht="15" customHeight="1" thickBot="1" x14ac:dyDescent="0.3">
      <c r="A97" s="81" t="s">
        <v>4</v>
      </c>
      <c r="B97" s="81" t="s">
        <v>190</v>
      </c>
      <c r="C97" s="81" t="s">
        <v>6</v>
      </c>
      <c r="D97" s="81" t="s">
        <v>197</v>
      </c>
      <c r="E97" s="81" t="s">
        <v>198</v>
      </c>
      <c r="F97" s="82">
        <v>40909</v>
      </c>
      <c r="G97" s="80" t="s">
        <v>9</v>
      </c>
      <c r="H97" s="83">
        <v>11</v>
      </c>
      <c r="I97" s="84">
        <v>9</v>
      </c>
      <c r="J97" s="85">
        <f t="shared" si="23"/>
        <v>0.81818181818181823</v>
      </c>
      <c r="K97" s="80">
        <v>2</v>
      </c>
      <c r="L97" s="86">
        <f t="shared" si="17"/>
        <v>0.18181818181818182</v>
      </c>
      <c r="M97" s="143">
        <v>1</v>
      </c>
      <c r="N97" s="88">
        <f t="shared" si="18"/>
        <v>9.0909090909090912E-2</v>
      </c>
      <c r="O97" s="89">
        <v>0</v>
      </c>
      <c r="P97" s="88">
        <f t="shared" si="19"/>
        <v>0</v>
      </c>
      <c r="Q97" s="90">
        <v>1</v>
      </c>
      <c r="R97" s="88">
        <f t="shared" si="20"/>
        <v>9.0909090909090912E-2</v>
      </c>
      <c r="S97" s="90">
        <v>1</v>
      </c>
      <c r="T97" s="88">
        <f t="shared" si="21"/>
        <v>9.0909090909090912E-2</v>
      </c>
      <c r="U97" s="89">
        <v>0</v>
      </c>
      <c r="V97" s="88">
        <f t="shared" si="22"/>
        <v>0</v>
      </c>
      <c r="W97" s="89">
        <v>0</v>
      </c>
      <c r="X97" s="88">
        <f t="shared" si="12"/>
        <v>0</v>
      </c>
      <c r="Y97" s="90">
        <v>8</v>
      </c>
      <c r="Z97" s="88">
        <f t="shared" si="13"/>
        <v>0.72727272727272729</v>
      </c>
      <c r="AA97" s="89">
        <v>0</v>
      </c>
      <c r="AB97" s="91">
        <f t="shared" si="14"/>
        <v>0</v>
      </c>
      <c r="AC97" s="92">
        <v>11</v>
      </c>
      <c r="AD97" s="88">
        <f t="shared" si="15"/>
        <v>1</v>
      </c>
      <c r="AE97" s="93">
        <v>0</v>
      </c>
      <c r="AF97" s="246">
        <f t="shared" si="16"/>
        <v>0</v>
      </c>
    </row>
    <row r="98" spans="1:32" ht="15" customHeight="1" thickBot="1" x14ac:dyDescent="0.3">
      <c r="A98" s="163" t="s">
        <v>4</v>
      </c>
      <c r="B98" s="163" t="s">
        <v>201</v>
      </c>
      <c r="C98" s="163" t="s">
        <v>10</v>
      </c>
      <c r="D98" s="163" t="s">
        <v>202</v>
      </c>
      <c r="E98" s="163" t="s">
        <v>203</v>
      </c>
      <c r="F98" s="164">
        <v>40420</v>
      </c>
      <c r="G98" s="162" t="s">
        <v>9</v>
      </c>
      <c r="H98" s="165">
        <v>11</v>
      </c>
      <c r="I98" s="166">
        <v>10</v>
      </c>
      <c r="J98" s="167">
        <f t="shared" si="23"/>
        <v>0.90909090909090906</v>
      </c>
      <c r="K98" s="162">
        <v>1</v>
      </c>
      <c r="L98" s="168">
        <f t="shared" si="17"/>
        <v>9.0909090909090912E-2</v>
      </c>
      <c r="M98" s="169">
        <v>1</v>
      </c>
      <c r="N98" s="170">
        <f t="shared" si="18"/>
        <v>9.0909090909090912E-2</v>
      </c>
      <c r="O98" s="171">
        <v>0</v>
      </c>
      <c r="P98" s="170">
        <f t="shared" si="19"/>
        <v>0</v>
      </c>
      <c r="Q98" s="171">
        <v>0</v>
      </c>
      <c r="R98" s="170">
        <f t="shared" si="20"/>
        <v>0</v>
      </c>
      <c r="S98" s="171">
        <v>0</v>
      </c>
      <c r="T98" s="170">
        <f t="shared" si="21"/>
        <v>0</v>
      </c>
      <c r="U98" s="172">
        <v>1</v>
      </c>
      <c r="V98" s="170">
        <f t="shared" si="22"/>
        <v>9.0909090909090912E-2</v>
      </c>
      <c r="W98" s="171">
        <v>0</v>
      </c>
      <c r="X98" s="170">
        <f t="shared" si="12"/>
        <v>0</v>
      </c>
      <c r="Y98" s="172">
        <v>9</v>
      </c>
      <c r="Z98" s="170">
        <f t="shared" si="13"/>
        <v>0.81818181818181823</v>
      </c>
      <c r="AA98" s="171">
        <v>0</v>
      </c>
      <c r="AB98" s="173">
        <f t="shared" si="14"/>
        <v>0</v>
      </c>
      <c r="AC98" s="174">
        <v>9</v>
      </c>
      <c r="AD98" s="170">
        <f t="shared" si="15"/>
        <v>0.81818181818181823</v>
      </c>
      <c r="AE98" s="175">
        <v>2</v>
      </c>
      <c r="AF98" s="250">
        <f t="shared" si="16"/>
        <v>0.18181818181818182</v>
      </c>
    </row>
    <row r="99" spans="1:32" ht="15" customHeight="1" x14ac:dyDescent="0.25">
      <c r="A99" s="49" t="s">
        <v>204</v>
      </c>
      <c r="B99" s="49" t="s">
        <v>205</v>
      </c>
      <c r="C99" s="49" t="s">
        <v>10</v>
      </c>
      <c r="D99" s="49" t="s">
        <v>206</v>
      </c>
      <c r="E99" s="49" t="s">
        <v>207</v>
      </c>
      <c r="F99" s="50">
        <v>40197</v>
      </c>
      <c r="G99" s="48" t="s">
        <v>9</v>
      </c>
      <c r="H99" s="51">
        <v>154</v>
      </c>
      <c r="I99" s="52">
        <v>58</v>
      </c>
      <c r="J99" s="53">
        <f t="shared" si="23"/>
        <v>0.37662337662337664</v>
      </c>
      <c r="K99" s="48">
        <v>96</v>
      </c>
      <c r="L99" s="54">
        <f t="shared" si="17"/>
        <v>0.62337662337662336</v>
      </c>
      <c r="M99" s="55">
        <v>7</v>
      </c>
      <c r="N99" s="56">
        <f t="shared" si="18"/>
        <v>4.5454545454545456E-2</v>
      </c>
      <c r="O99" s="58">
        <v>3</v>
      </c>
      <c r="P99" s="56">
        <f t="shared" si="19"/>
        <v>1.948051948051948E-2</v>
      </c>
      <c r="Q99" s="58">
        <v>4</v>
      </c>
      <c r="R99" s="56">
        <f t="shared" si="20"/>
        <v>2.5974025974025976E-2</v>
      </c>
      <c r="S99" s="58">
        <v>2</v>
      </c>
      <c r="T99" s="56">
        <f t="shared" si="21"/>
        <v>1.2987012987012988E-2</v>
      </c>
      <c r="U99" s="57">
        <v>0</v>
      </c>
      <c r="V99" s="56">
        <f t="shared" si="22"/>
        <v>0</v>
      </c>
      <c r="W99" s="57">
        <v>0</v>
      </c>
      <c r="X99" s="56">
        <f t="shared" si="12"/>
        <v>0</v>
      </c>
      <c r="Y99" s="58">
        <v>138</v>
      </c>
      <c r="Z99" s="56">
        <f t="shared" si="13"/>
        <v>0.89610389610389607</v>
      </c>
      <c r="AA99" s="57">
        <v>0</v>
      </c>
      <c r="AB99" s="59">
        <f t="shared" si="14"/>
        <v>0</v>
      </c>
      <c r="AC99" s="60">
        <v>135</v>
      </c>
      <c r="AD99" s="56">
        <f t="shared" si="15"/>
        <v>0.87662337662337664</v>
      </c>
      <c r="AE99" s="61">
        <v>19</v>
      </c>
      <c r="AF99" s="244">
        <f t="shared" si="16"/>
        <v>0.12337662337662338</v>
      </c>
    </row>
    <row r="100" spans="1:32" ht="15" customHeight="1" thickBot="1" x14ac:dyDescent="0.3">
      <c r="A100" s="81" t="s">
        <v>204</v>
      </c>
      <c r="B100" s="81" t="s">
        <v>205</v>
      </c>
      <c r="C100" s="81" t="s">
        <v>10</v>
      </c>
      <c r="D100" s="81" t="s">
        <v>208</v>
      </c>
      <c r="E100" s="81" t="s">
        <v>209</v>
      </c>
      <c r="F100" s="82">
        <v>33756</v>
      </c>
      <c r="G100" s="80" t="s">
        <v>9</v>
      </c>
      <c r="H100" s="83">
        <v>268</v>
      </c>
      <c r="I100" s="84">
        <v>101</v>
      </c>
      <c r="J100" s="85">
        <f t="shared" si="23"/>
        <v>0.37686567164179102</v>
      </c>
      <c r="K100" s="80">
        <v>167</v>
      </c>
      <c r="L100" s="86">
        <f t="shared" si="17"/>
        <v>0.62313432835820892</v>
      </c>
      <c r="M100" s="143">
        <v>15</v>
      </c>
      <c r="N100" s="88">
        <f t="shared" si="18"/>
        <v>5.5970149253731345E-2</v>
      </c>
      <c r="O100" s="90">
        <v>17</v>
      </c>
      <c r="P100" s="88">
        <f t="shared" si="19"/>
        <v>6.3432835820895525E-2</v>
      </c>
      <c r="Q100" s="90">
        <v>10</v>
      </c>
      <c r="R100" s="88">
        <f t="shared" si="20"/>
        <v>3.7313432835820892E-2</v>
      </c>
      <c r="S100" s="90">
        <v>1</v>
      </c>
      <c r="T100" s="88">
        <f t="shared" si="21"/>
        <v>3.7313432835820895E-3</v>
      </c>
      <c r="U100" s="90">
        <v>1</v>
      </c>
      <c r="V100" s="88">
        <f t="shared" si="22"/>
        <v>3.7313432835820895E-3</v>
      </c>
      <c r="W100" s="89">
        <v>0</v>
      </c>
      <c r="X100" s="88">
        <f t="shared" si="12"/>
        <v>0</v>
      </c>
      <c r="Y100" s="90">
        <v>221</v>
      </c>
      <c r="Z100" s="88">
        <f t="shared" si="13"/>
        <v>0.82462686567164178</v>
      </c>
      <c r="AA100" s="90">
        <v>3</v>
      </c>
      <c r="AB100" s="91">
        <f t="shared" si="14"/>
        <v>1.1194029850746268E-2</v>
      </c>
      <c r="AC100" s="92">
        <v>244</v>
      </c>
      <c r="AD100" s="88">
        <f t="shared" si="15"/>
        <v>0.91044776119402981</v>
      </c>
      <c r="AE100" s="144">
        <v>24</v>
      </c>
      <c r="AF100" s="246">
        <f t="shared" si="16"/>
        <v>8.9552238805970144E-2</v>
      </c>
    </row>
    <row r="101" spans="1:32" ht="15" customHeight="1" x14ac:dyDescent="0.25">
      <c r="A101" s="6" t="s">
        <v>204</v>
      </c>
      <c r="B101" s="6" t="s">
        <v>210</v>
      </c>
      <c r="C101" s="6" t="s">
        <v>10</v>
      </c>
      <c r="D101" s="6" t="s">
        <v>213</v>
      </c>
      <c r="E101" s="6" t="s">
        <v>214</v>
      </c>
      <c r="F101" s="7">
        <v>17168</v>
      </c>
      <c r="G101" s="5" t="s">
        <v>9</v>
      </c>
      <c r="H101" s="8">
        <v>417</v>
      </c>
      <c r="I101" s="9">
        <v>151</v>
      </c>
      <c r="J101" s="10">
        <f t="shared" si="23"/>
        <v>0.36211031175059955</v>
      </c>
      <c r="K101" s="5">
        <v>266</v>
      </c>
      <c r="L101" s="145">
        <f t="shared" si="17"/>
        <v>0.63788968824940051</v>
      </c>
      <c r="M101" s="12">
        <v>35</v>
      </c>
      <c r="N101" s="13">
        <f t="shared" si="18"/>
        <v>8.3932853717026384E-2</v>
      </c>
      <c r="O101" s="14">
        <v>6</v>
      </c>
      <c r="P101" s="13">
        <f t="shared" si="19"/>
        <v>1.4388489208633094E-2</v>
      </c>
      <c r="Q101" s="14">
        <v>22</v>
      </c>
      <c r="R101" s="13">
        <f t="shared" si="20"/>
        <v>5.2757793764988008E-2</v>
      </c>
      <c r="S101" s="14">
        <v>5</v>
      </c>
      <c r="T101" s="13">
        <f t="shared" si="21"/>
        <v>1.1990407673860911E-2</v>
      </c>
      <c r="U101" s="14">
        <v>1</v>
      </c>
      <c r="V101" s="13">
        <f t="shared" si="22"/>
        <v>2.3980815347721821E-3</v>
      </c>
      <c r="W101" s="14">
        <v>1</v>
      </c>
      <c r="X101" s="13">
        <f t="shared" si="12"/>
        <v>2.3980815347721821E-3</v>
      </c>
      <c r="Y101" s="14">
        <v>342</v>
      </c>
      <c r="Z101" s="13">
        <f t="shared" si="13"/>
        <v>0.82014388489208634</v>
      </c>
      <c r="AA101" s="14">
        <v>5</v>
      </c>
      <c r="AB101" s="146">
        <f t="shared" si="14"/>
        <v>1.1990407673860911E-2</v>
      </c>
      <c r="AC101" s="17">
        <v>357</v>
      </c>
      <c r="AD101" s="13">
        <f t="shared" si="15"/>
        <v>0.85611510791366907</v>
      </c>
      <c r="AE101" s="18">
        <v>60</v>
      </c>
      <c r="AF101" s="241">
        <f t="shared" si="16"/>
        <v>0.14388489208633093</v>
      </c>
    </row>
    <row r="102" spans="1:32" ht="15" customHeight="1" thickBot="1" x14ac:dyDescent="0.3">
      <c r="A102" s="34" t="s">
        <v>204</v>
      </c>
      <c r="B102" s="34" t="s">
        <v>210</v>
      </c>
      <c r="C102" s="34" t="s">
        <v>6</v>
      </c>
      <c r="D102" s="34" t="s">
        <v>211</v>
      </c>
      <c r="E102" s="34" t="s">
        <v>212</v>
      </c>
      <c r="F102" s="35">
        <v>34723</v>
      </c>
      <c r="G102" s="33" t="s">
        <v>9</v>
      </c>
      <c r="H102" s="36">
        <v>32</v>
      </c>
      <c r="I102" s="37">
        <v>18</v>
      </c>
      <c r="J102" s="38">
        <f t="shared" si="23"/>
        <v>0.5625</v>
      </c>
      <c r="K102" s="33">
        <v>14</v>
      </c>
      <c r="L102" s="40">
        <f t="shared" si="17"/>
        <v>0.4375</v>
      </c>
      <c r="M102" s="152">
        <v>7</v>
      </c>
      <c r="N102" s="42">
        <f t="shared" si="18"/>
        <v>0.21875</v>
      </c>
      <c r="O102" s="43">
        <v>0</v>
      </c>
      <c r="P102" s="42">
        <f t="shared" si="19"/>
        <v>0</v>
      </c>
      <c r="Q102" s="44">
        <v>1</v>
      </c>
      <c r="R102" s="42">
        <f t="shared" si="20"/>
        <v>3.125E-2</v>
      </c>
      <c r="S102" s="43">
        <v>0</v>
      </c>
      <c r="T102" s="42">
        <f t="shared" si="21"/>
        <v>0</v>
      </c>
      <c r="U102" s="43">
        <v>0</v>
      </c>
      <c r="V102" s="42">
        <f t="shared" si="22"/>
        <v>0</v>
      </c>
      <c r="W102" s="43">
        <v>0</v>
      </c>
      <c r="X102" s="42">
        <f t="shared" si="12"/>
        <v>0</v>
      </c>
      <c r="Y102" s="44">
        <v>24</v>
      </c>
      <c r="Z102" s="42">
        <f t="shared" si="13"/>
        <v>0.75</v>
      </c>
      <c r="AA102" s="43">
        <v>0</v>
      </c>
      <c r="AB102" s="45">
        <f t="shared" si="14"/>
        <v>0</v>
      </c>
      <c r="AC102" s="46">
        <v>26</v>
      </c>
      <c r="AD102" s="42">
        <f t="shared" si="15"/>
        <v>0.8125</v>
      </c>
      <c r="AE102" s="153">
        <v>6</v>
      </c>
      <c r="AF102" s="243">
        <f t="shared" si="16"/>
        <v>0.1875</v>
      </c>
    </row>
    <row r="103" spans="1:32" ht="15" customHeight="1" x14ac:dyDescent="0.25">
      <c r="A103" s="49" t="s">
        <v>204</v>
      </c>
      <c r="B103" s="49" t="s">
        <v>215</v>
      </c>
      <c r="C103" s="49" t="s">
        <v>10</v>
      </c>
      <c r="D103" s="49" t="s">
        <v>216</v>
      </c>
      <c r="E103" s="49" t="s">
        <v>217</v>
      </c>
      <c r="F103" s="50">
        <v>37494</v>
      </c>
      <c r="G103" s="48" t="s">
        <v>9</v>
      </c>
      <c r="H103" s="51">
        <v>111</v>
      </c>
      <c r="I103" s="52">
        <v>14</v>
      </c>
      <c r="J103" s="53">
        <f t="shared" si="23"/>
        <v>0.12612612612612611</v>
      </c>
      <c r="K103" s="48">
        <v>97</v>
      </c>
      <c r="L103" s="54">
        <f t="shared" si="17"/>
        <v>0.87387387387387383</v>
      </c>
      <c r="M103" s="55">
        <v>6</v>
      </c>
      <c r="N103" s="56">
        <f t="shared" si="18"/>
        <v>5.4054054054054057E-2</v>
      </c>
      <c r="O103" s="58">
        <v>4</v>
      </c>
      <c r="P103" s="56">
        <f t="shared" si="19"/>
        <v>3.6036036036036036E-2</v>
      </c>
      <c r="Q103" s="58">
        <v>2</v>
      </c>
      <c r="R103" s="56">
        <f t="shared" si="20"/>
        <v>1.8018018018018018E-2</v>
      </c>
      <c r="S103" s="58">
        <v>2</v>
      </c>
      <c r="T103" s="56">
        <f t="shared" si="21"/>
        <v>1.8018018018018018E-2</v>
      </c>
      <c r="U103" s="57">
        <v>0</v>
      </c>
      <c r="V103" s="56">
        <f t="shared" si="22"/>
        <v>0</v>
      </c>
      <c r="W103" s="57">
        <v>0</v>
      </c>
      <c r="X103" s="56">
        <f t="shared" si="12"/>
        <v>0</v>
      </c>
      <c r="Y103" s="58">
        <v>96</v>
      </c>
      <c r="Z103" s="56">
        <f t="shared" si="13"/>
        <v>0.86486486486486491</v>
      </c>
      <c r="AA103" s="58">
        <v>1</v>
      </c>
      <c r="AB103" s="59">
        <f t="shared" si="14"/>
        <v>9.0090090090090089E-3</v>
      </c>
      <c r="AC103" s="60">
        <v>104</v>
      </c>
      <c r="AD103" s="56">
        <f t="shared" si="15"/>
        <v>0.93693693693693691</v>
      </c>
      <c r="AE103" s="61">
        <v>7</v>
      </c>
      <c r="AF103" s="244">
        <f t="shared" si="16"/>
        <v>6.3063063063063057E-2</v>
      </c>
    </row>
    <row r="104" spans="1:32" ht="15" customHeight="1" x14ac:dyDescent="0.25">
      <c r="A104" s="63" t="s">
        <v>204</v>
      </c>
      <c r="B104" s="63" t="s">
        <v>215</v>
      </c>
      <c r="C104" s="63" t="s">
        <v>10</v>
      </c>
      <c r="D104" s="63" t="s">
        <v>218</v>
      </c>
      <c r="E104" s="63" t="s">
        <v>219</v>
      </c>
      <c r="F104" s="64">
        <v>33756</v>
      </c>
      <c r="G104" s="62" t="s">
        <v>9</v>
      </c>
      <c r="H104" s="76">
        <v>25</v>
      </c>
      <c r="I104" s="66">
        <v>8</v>
      </c>
      <c r="J104" s="67">
        <f t="shared" si="23"/>
        <v>0.32</v>
      </c>
      <c r="K104" s="62">
        <v>17</v>
      </c>
      <c r="L104" s="68">
        <f t="shared" si="17"/>
        <v>0.68</v>
      </c>
      <c r="M104" s="77">
        <v>0</v>
      </c>
      <c r="N104" s="70">
        <f t="shared" si="18"/>
        <v>0</v>
      </c>
      <c r="O104" s="72">
        <v>0</v>
      </c>
      <c r="P104" s="70">
        <f t="shared" si="19"/>
        <v>0</v>
      </c>
      <c r="Q104" s="72">
        <v>0</v>
      </c>
      <c r="R104" s="70">
        <f t="shared" si="20"/>
        <v>0</v>
      </c>
      <c r="S104" s="71">
        <v>1</v>
      </c>
      <c r="T104" s="70">
        <f t="shared" si="21"/>
        <v>0.04</v>
      </c>
      <c r="U104" s="72">
        <v>0</v>
      </c>
      <c r="V104" s="70">
        <f t="shared" si="22"/>
        <v>0</v>
      </c>
      <c r="W104" s="71">
        <v>1</v>
      </c>
      <c r="X104" s="70">
        <f t="shared" si="12"/>
        <v>0.04</v>
      </c>
      <c r="Y104" s="71">
        <v>23</v>
      </c>
      <c r="Z104" s="70">
        <f t="shared" si="13"/>
        <v>0.92</v>
      </c>
      <c r="AA104" s="72">
        <v>0</v>
      </c>
      <c r="AB104" s="73">
        <f t="shared" si="14"/>
        <v>0</v>
      </c>
      <c r="AC104" s="74">
        <v>23</v>
      </c>
      <c r="AD104" s="70">
        <f t="shared" si="15"/>
        <v>0.92</v>
      </c>
      <c r="AE104" s="75">
        <v>2</v>
      </c>
      <c r="AF104" s="245">
        <f t="shared" si="16"/>
        <v>0.08</v>
      </c>
    </row>
    <row r="105" spans="1:32" ht="15" customHeight="1" thickBot="1" x14ac:dyDescent="0.3">
      <c r="A105" s="81" t="s">
        <v>204</v>
      </c>
      <c r="B105" s="81" t="s">
        <v>215</v>
      </c>
      <c r="C105" s="81" t="s">
        <v>10</v>
      </c>
      <c r="D105" s="81" t="s">
        <v>220</v>
      </c>
      <c r="E105" s="81" t="s">
        <v>221</v>
      </c>
      <c r="F105" s="82">
        <v>34584</v>
      </c>
      <c r="G105" s="80" t="s">
        <v>9</v>
      </c>
      <c r="H105" s="83">
        <v>186</v>
      </c>
      <c r="I105" s="84">
        <v>52</v>
      </c>
      <c r="J105" s="85">
        <f t="shared" si="23"/>
        <v>0.27956989247311825</v>
      </c>
      <c r="K105" s="80">
        <v>134</v>
      </c>
      <c r="L105" s="86">
        <f t="shared" si="17"/>
        <v>0.72043010752688175</v>
      </c>
      <c r="M105" s="143">
        <v>10</v>
      </c>
      <c r="N105" s="88">
        <f t="shared" si="18"/>
        <v>5.3763440860215055E-2</v>
      </c>
      <c r="O105" s="90">
        <v>3</v>
      </c>
      <c r="P105" s="88">
        <f t="shared" si="19"/>
        <v>1.6129032258064516E-2</v>
      </c>
      <c r="Q105" s="90">
        <v>1</v>
      </c>
      <c r="R105" s="88">
        <f t="shared" si="20"/>
        <v>5.3763440860215058E-3</v>
      </c>
      <c r="S105" s="90">
        <v>2</v>
      </c>
      <c r="T105" s="88">
        <f t="shared" si="21"/>
        <v>1.0752688172043012E-2</v>
      </c>
      <c r="U105" s="89">
        <v>0</v>
      </c>
      <c r="V105" s="88">
        <f t="shared" si="22"/>
        <v>0</v>
      </c>
      <c r="W105" s="90">
        <v>1</v>
      </c>
      <c r="X105" s="88">
        <f t="shared" si="12"/>
        <v>5.3763440860215058E-3</v>
      </c>
      <c r="Y105" s="90">
        <v>166</v>
      </c>
      <c r="Z105" s="88">
        <f t="shared" si="13"/>
        <v>0.89247311827956988</v>
      </c>
      <c r="AA105" s="90">
        <v>3</v>
      </c>
      <c r="AB105" s="91">
        <f t="shared" si="14"/>
        <v>1.6129032258064516E-2</v>
      </c>
      <c r="AC105" s="92">
        <v>166</v>
      </c>
      <c r="AD105" s="88">
        <f t="shared" si="15"/>
        <v>0.89247311827956988</v>
      </c>
      <c r="AE105" s="144">
        <v>20</v>
      </c>
      <c r="AF105" s="246">
        <f t="shared" si="16"/>
        <v>0.10752688172043011</v>
      </c>
    </row>
    <row r="106" spans="1:32" ht="15" customHeight="1" x14ac:dyDescent="0.25">
      <c r="A106" s="95" t="s">
        <v>204</v>
      </c>
      <c r="B106" s="95" t="s">
        <v>222</v>
      </c>
      <c r="C106" s="95" t="s">
        <v>10</v>
      </c>
      <c r="D106" s="95" t="s">
        <v>229</v>
      </c>
      <c r="E106" s="95" t="s">
        <v>230</v>
      </c>
      <c r="F106" s="96">
        <v>32664</v>
      </c>
      <c r="G106" s="94" t="s">
        <v>9</v>
      </c>
      <c r="H106" s="97">
        <v>24</v>
      </c>
      <c r="I106" s="98">
        <v>2</v>
      </c>
      <c r="J106" s="99">
        <f t="shared" si="23"/>
        <v>8.3333333333333329E-2</v>
      </c>
      <c r="K106" s="94">
        <v>22</v>
      </c>
      <c r="L106" s="100">
        <f t="shared" si="17"/>
        <v>0.91666666666666663</v>
      </c>
      <c r="M106" s="157">
        <v>1</v>
      </c>
      <c r="N106" s="102">
        <f t="shared" si="18"/>
        <v>4.1666666666666664E-2</v>
      </c>
      <c r="O106" s="103">
        <v>0</v>
      </c>
      <c r="P106" s="102">
        <f t="shared" si="19"/>
        <v>0</v>
      </c>
      <c r="Q106" s="104">
        <v>2</v>
      </c>
      <c r="R106" s="102">
        <f t="shared" si="20"/>
        <v>8.3333333333333329E-2</v>
      </c>
      <c r="S106" s="104">
        <v>1</v>
      </c>
      <c r="T106" s="102">
        <f t="shared" si="21"/>
        <v>4.1666666666666664E-2</v>
      </c>
      <c r="U106" s="103">
        <v>0</v>
      </c>
      <c r="V106" s="102">
        <f t="shared" si="22"/>
        <v>0</v>
      </c>
      <c r="W106" s="103">
        <v>0</v>
      </c>
      <c r="X106" s="102">
        <f t="shared" si="12"/>
        <v>0</v>
      </c>
      <c r="Y106" s="104">
        <v>20</v>
      </c>
      <c r="Z106" s="102">
        <f t="shared" si="13"/>
        <v>0.83333333333333337</v>
      </c>
      <c r="AA106" s="103">
        <v>0</v>
      </c>
      <c r="AB106" s="105">
        <f t="shared" si="14"/>
        <v>0</v>
      </c>
      <c r="AC106" s="106">
        <v>22</v>
      </c>
      <c r="AD106" s="102">
        <f t="shared" si="15"/>
        <v>0.91666666666666663</v>
      </c>
      <c r="AE106" s="107">
        <v>2</v>
      </c>
      <c r="AF106" s="247">
        <f t="shared" si="16"/>
        <v>8.3333333333333329E-2</v>
      </c>
    </row>
    <row r="107" spans="1:32" ht="15" customHeight="1" x14ac:dyDescent="0.25">
      <c r="A107" s="109" t="s">
        <v>204</v>
      </c>
      <c r="B107" s="109" t="s">
        <v>222</v>
      </c>
      <c r="C107" s="109" t="s">
        <v>10</v>
      </c>
      <c r="D107" s="109" t="s">
        <v>231</v>
      </c>
      <c r="E107" s="109" t="s">
        <v>232</v>
      </c>
      <c r="F107" s="110">
        <v>35213</v>
      </c>
      <c r="G107" s="108" t="s">
        <v>9</v>
      </c>
      <c r="H107" s="111">
        <v>8</v>
      </c>
      <c r="I107" s="112">
        <v>2</v>
      </c>
      <c r="J107" s="113">
        <f t="shared" si="23"/>
        <v>0.25</v>
      </c>
      <c r="K107" s="108">
        <v>6</v>
      </c>
      <c r="L107" s="114">
        <f t="shared" si="17"/>
        <v>0.75</v>
      </c>
      <c r="M107" s="138">
        <v>0</v>
      </c>
      <c r="N107" s="116">
        <f t="shared" si="18"/>
        <v>0</v>
      </c>
      <c r="O107" s="118">
        <v>0</v>
      </c>
      <c r="P107" s="116">
        <f t="shared" si="19"/>
        <v>0</v>
      </c>
      <c r="Q107" s="118">
        <v>0</v>
      </c>
      <c r="R107" s="116">
        <f t="shared" si="20"/>
        <v>0</v>
      </c>
      <c r="S107" s="118">
        <v>0</v>
      </c>
      <c r="T107" s="116">
        <f t="shared" si="21"/>
        <v>0</v>
      </c>
      <c r="U107" s="118">
        <v>0</v>
      </c>
      <c r="V107" s="116">
        <f t="shared" si="22"/>
        <v>0</v>
      </c>
      <c r="W107" s="117">
        <v>1</v>
      </c>
      <c r="X107" s="116">
        <f t="shared" si="12"/>
        <v>0.125</v>
      </c>
      <c r="Y107" s="117">
        <v>7</v>
      </c>
      <c r="Z107" s="116">
        <f t="shared" si="13"/>
        <v>0.875</v>
      </c>
      <c r="AA107" s="118">
        <v>0</v>
      </c>
      <c r="AB107" s="119">
        <f t="shared" si="14"/>
        <v>0</v>
      </c>
      <c r="AC107" s="120">
        <v>5</v>
      </c>
      <c r="AD107" s="116">
        <f t="shared" si="15"/>
        <v>0.625</v>
      </c>
      <c r="AE107" s="121">
        <v>3</v>
      </c>
      <c r="AF107" s="248">
        <f t="shared" si="16"/>
        <v>0.375</v>
      </c>
    </row>
    <row r="108" spans="1:32" ht="15" customHeight="1" x14ac:dyDescent="0.25">
      <c r="A108" s="109" t="s">
        <v>204</v>
      </c>
      <c r="B108" s="109" t="s">
        <v>222</v>
      </c>
      <c r="C108" s="109" t="s">
        <v>10</v>
      </c>
      <c r="D108" s="109" t="s">
        <v>233</v>
      </c>
      <c r="E108" s="109" t="s">
        <v>234</v>
      </c>
      <c r="F108" s="110">
        <v>40420</v>
      </c>
      <c r="G108" s="108" t="s">
        <v>9</v>
      </c>
      <c r="H108" s="111">
        <v>9</v>
      </c>
      <c r="I108" s="112">
        <v>2</v>
      </c>
      <c r="J108" s="113">
        <f t="shared" si="23"/>
        <v>0.22222222222222221</v>
      </c>
      <c r="K108" s="108">
        <v>7</v>
      </c>
      <c r="L108" s="114">
        <f t="shared" si="17"/>
        <v>0.77777777777777779</v>
      </c>
      <c r="M108" s="115">
        <v>1</v>
      </c>
      <c r="N108" s="116">
        <f t="shared" si="18"/>
        <v>0.1111111111111111</v>
      </c>
      <c r="O108" s="118">
        <v>0</v>
      </c>
      <c r="P108" s="116">
        <f t="shared" si="19"/>
        <v>0</v>
      </c>
      <c r="Q108" s="118">
        <v>0</v>
      </c>
      <c r="R108" s="116">
        <f t="shared" si="20"/>
        <v>0</v>
      </c>
      <c r="S108" s="118">
        <v>0</v>
      </c>
      <c r="T108" s="116">
        <f t="shared" si="21"/>
        <v>0</v>
      </c>
      <c r="U108" s="118">
        <v>0</v>
      </c>
      <c r="V108" s="116">
        <f t="shared" si="22"/>
        <v>0</v>
      </c>
      <c r="W108" s="118">
        <v>0</v>
      </c>
      <c r="X108" s="116">
        <f t="shared" si="12"/>
        <v>0</v>
      </c>
      <c r="Y108" s="117">
        <v>8</v>
      </c>
      <c r="Z108" s="116">
        <f t="shared" si="13"/>
        <v>0.88888888888888884</v>
      </c>
      <c r="AA108" s="118">
        <v>0</v>
      </c>
      <c r="AB108" s="119">
        <f t="shared" si="14"/>
        <v>0</v>
      </c>
      <c r="AC108" s="120">
        <v>7</v>
      </c>
      <c r="AD108" s="116">
        <f t="shared" si="15"/>
        <v>0.77777777777777779</v>
      </c>
      <c r="AE108" s="121">
        <v>2</v>
      </c>
      <c r="AF108" s="248">
        <f t="shared" si="16"/>
        <v>0.22222222222222221</v>
      </c>
    </row>
    <row r="109" spans="1:32" ht="15" customHeight="1" x14ac:dyDescent="0.25">
      <c r="A109" s="109" t="s">
        <v>204</v>
      </c>
      <c r="B109" s="109" t="s">
        <v>222</v>
      </c>
      <c r="C109" s="109" t="s">
        <v>10</v>
      </c>
      <c r="D109" s="109" t="s">
        <v>235</v>
      </c>
      <c r="E109" s="109" t="s">
        <v>236</v>
      </c>
      <c r="F109" s="110">
        <v>40026</v>
      </c>
      <c r="G109" s="108" t="s">
        <v>9</v>
      </c>
      <c r="H109" s="111">
        <v>6</v>
      </c>
      <c r="I109" s="112">
        <v>2</v>
      </c>
      <c r="J109" s="113">
        <f t="shared" si="23"/>
        <v>0.33333333333333331</v>
      </c>
      <c r="K109" s="108">
        <v>4</v>
      </c>
      <c r="L109" s="114">
        <f t="shared" si="17"/>
        <v>0.66666666666666663</v>
      </c>
      <c r="M109" s="138">
        <v>0</v>
      </c>
      <c r="N109" s="116">
        <f t="shared" si="18"/>
        <v>0</v>
      </c>
      <c r="O109" s="118">
        <v>0</v>
      </c>
      <c r="P109" s="116">
        <f t="shared" si="19"/>
        <v>0</v>
      </c>
      <c r="Q109" s="118">
        <v>0</v>
      </c>
      <c r="R109" s="116">
        <f t="shared" si="20"/>
        <v>0</v>
      </c>
      <c r="S109" s="118">
        <v>0</v>
      </c>
      <c r="T109" s="116">
        <f t="shared" si="21"/>
        <v>0</v>
      </c>
      <c r="U109" s="118">
        <v>0</v>
      </c>
      <c r="V109" s="116">
        <f t="shared" si="22"/>
        <v>0</v>
      </c>
      <c r="W109" s="118">
        <v>0</v>
      </c>
      <c r="X109" s="116">
        <f t="shared" si="12"/>
        <v>0</v>
      </c>
      <c r="Y109" s="117">
        <v>6</v>
      </c>
      <c r="Z109" s="116">
        <f t="shared" si="13"/>
        <v>1</v>
      </c>
      <c r="AA109" s="118">
        <v>0</v>
      </c>
      <c r="AB109" s="119">
        <f t="shared" si="14"/>
        <v>0</v>
      </c>
      <c r="AC109" s="120">
        <v>6</v>
      </c>
      <c r="AD109" s="116">
        <f t="shared" si="15"/>
        <v>1</v>
      </c>
      <c r="AE109" s="139">
        <v>0</v>
      </c>
      <c r="AF109" s="248">
        <f t="shared" si="16"/>
        <v>0</v>
      </c>
    </row>
    <row r="110" spans="1:32" ht="15" customHeight="1" x14ac:dyDescent="0.25">
      <c r="A110" s="109" t="s">
        <v>204</v>
      </c>
      <c r="B110" s="109" t="s">
        <v>222</v>
      </c>
      <c r="C110" s="109" t="s">
        <v>6</v>
      </c>
      <c r="D110" s="109" t="s">
        <v>223</v>
      </c>
      <c r="E110" s="109" t="s">
        <v>224</v>
      </c>
      <c r="F110" s="110">
        <v>32664</v>
      </c>
      <c r="G110" s="108" t="s">
        <v>9</v>
      </c>
      <c r="H110" s="111">
        <v>24</v>
      </c>
      <c r="I110" s="112">
        <v>5</v>
      </c>
      <c r="J110" s="113">
        <f t="shared" si="23"/>
        <v>0.20833333333333334</v>
      </c>
      <c r="K110" s="108">
        <v>19</v>
      </c>
      <c r="L110" s="114">
        <f t="shared" si="17"/>
        <v>0.79166666666666663</v>
      </c>
      <c r="M110" s="138">
        <v>0</v>
      </c>
      <c r="N110" s="116">
        <f t="shared" si="18"/>
        <v>0</v>
      </c>
      <c r="O110" s="117">
        <v>1</v>
      </c>
      <c r="P110" s="116">
        <f t="shared" si="19"/>
        <v>4.1666666666666664E-2</v>
      </c>
      <c r="Q110" s="117">
        <v>1</v>
      </c>
      <c r="R110" s="116">
        <f t="shared" si="20"/>
        <v>4.1666666666666664E-2</v>
      </c>
      <c r="S110" s="118">
        <v>0</v>
      </c>
      <c r="T110" s="116">
        <f t="shared" si="21"/>
        <v>0</v>
      </c>
      <c r="U110" s="118">
        <v>0</v>
      </c>
      <c r="V110" s="116">
        <f t="shared" si="22"/>
        <v>0</v>
      </c>
      <c r="W110" s="118">
        <v>0</v>
      </c>
      <c r="X110" s="116">
        <f t="shared" si="12"/>
        <v>0</v>
      </c>
      <c r="Y110" s="117">
        <v>22</v>
      </c>
      <c r="Z110" s="116">
        <f t="shared" si="13"/>
        <v>0.91666666666666663</v>
      </c>
      <c r="AA110" s="118">
        <v>0</v>
      </c>
      <c r="AB110" s="119">
        <f t="shared" si="14"/>
        <v>0</v>
      </c>
      <c r="AC110" s="120">
        <v>24</v>
      </c>
      <c r="AD110" s="116">
        <f t="shared" si="15"/>
        <v>1</v>
      </c>
      <c r="AE110" s="139">
        <v>0</v>
      </c>
      <c r="AF110" s="248">
        <f t="shared" si="16"/>
        <v>0</v>
      </c>
    </row>
    <row r="111" spans="1:32" ht="15" customHeight="1" x14ac:dyDescent="0.25">
      <c r="A111" s="109" t="s">
        <v>204</v>
      </c>
      <c r="B111" s="109" t="s">
        <v>222</v>
      </c>
      <c r="C111" s="109" t="s">
        <v>6</v>
      </c>
      <c r="D111" s="109" t="s">
        <v>225</v>
      </c>
      <c r="E111" s="109" t="s">
        <v>226</v>
      </c>
      <c r="F111" s="110">
        <v>40561</v>
      </c>
      <c r="G111" s="108" t="s">
        <v>9</v>
      </c>
      <c r="H111" s="111">
        <v>3</v>
      </c>
      <c r="I111" s="112">
        <v>2</v>
      </c>
      <c r="J111" s="113">
        <f t="shared" si="23"/>
        <v>0.66666666666666663</v>
      </c>
      <c r="K111" s="108">
        <v>1</v>
      </c>
      <c r="L111" s="114">
        <f t="shared" si="17"/>
        <v>0.33333333333333331</v>
      </c>
      <c r="M111" s="138">
        <v>0</v>
      </c>
      <c r="N111" s="116">
        <f t="shared" si="18"/>
        <v>0</v>
      </c>
      <c r="O111" s="118">
        <v>0</v>
      </c>
      <c r="P111" s="116">
        <f t="shared" si="19"/>
        <v>0</v>
      </c>
      <c r="Q111" s="118">
        <v>0</v>
      </c>
      <c r="R111" s="116">
        <f t="shared" si="20"/>
        <v>0</v>
      </c>
      <c r="S111" s="118">
        <v>0</v>
      </c>
      <c r="T111" s="116">
        <f t="shared" si="21"/>
        <v>0</v>
      </c>
      <c r="U111" s="118">
        <v>0</v>
      </c>
      <c r="V111" s="116">
        <f t="shared" si="22"/>
        <v>0</v>
      </c>
      <c r="W111" s="118">
        <v>0</v>
      </c>
      <c r="X111" s="116">
        <f t="shared" si="12"/>
        <v>0</v>
      </c>
      <c r="Y111" s="117">
        <v>3</v>
      </c>
      <c r="Z111" s="116">
        <f t="shared" si="13"/>
        <v>1</v>
      </c>
      <c r="AA111" s="118">
        <v>0</v>
      </c>
      <c r="AB111" s="119">
        <f t="shared" si="14"/>
        <v>0</v>
      </c>
      <c r="AC111" s="120">
        <v>3</v>
      </c>
      <c r="AD111" s="116">
        <f t="shared" si="15"/>
        <v>1</v>
      </c>
      <c r="AE111" s="139">
        <v>0</v>
      </c>
      <c r="AF111" s="248">
        <f t="shared" si="16"/>
        <v>0</v>
      </c>
    </row>
    <row r="112" spans="1:32" ht="15" customHeight="1" thickBot="1" x14ac:dyDescent="0.3">
      <c r="A112" s="123" t="s">
        <v>204</v>
      </c>
      <c r="B112" s="123" t="s">
        <v>222</v>
      </c>
      <c r="C112" s="123" t="s">
        <v>6</v>
      </c>
      <c r="D112" s="123" t="s">
        <v>227</v>
      </c>
      <c r="E112" s="123" t="s">
        <v>228</v>
      </c>
      <c r="F112" s="124">
        <v>40179</v>
      </c>
      <c r="G112" s="122" t="s">
        <v>9</v>
      </c>
      <c r="H112" s="125">
        <v>1</v>
      </c>
      <c r="I112" s="126">
        <v>1</v>
      </c>
      <c r="J112" s="127">
        <f t="shared" si="23"/>
        <v>1</v>
      </c>
      <c r="K112" s="140">
        <v>0</v>
      </c>
      <c r="L112" s="128">
        <f t="shared" si="17"/>
        <v>0</v>
      </c>
      <c r="M112" s="141">
        <v>0</v>
      </c>
      <c r="N112" s="130">
        <f t="shared" si="18"/>
        <v>0</v>
      </c>
      <c r="O112" s="132">
        <v>0</v>
      </c>
      <c r="P112" s="130">
        <f t="shared" si="19"/>
        <v>0</v>
      </c>
      <c r="Q112" s="132">
        <v>0</v>
      </c>
      <c r="R112" s="130">
        <f t="shared" si="20"/>
        <v>0</v>
      </c>
      <c r="S112" s="132">
        <v>0</v>
      </c>
      <c r="T112" s="130">
        <f t="shared" si="21"/>
        <v>0</v>
      </c>
      <c r="U112" s="132">
        <v>0</v>
      </c>
      <c r="V112" s="130">
        <f t="shared" si="22"/>
        <v>0</v>
      </c>
      <c r="W112" s="132">
        <v>0</v>
      </c>
      <c r="X112" s="130">
        <f t="shared" si="12"/>
        <v>0</v>
      </c>
      <c r="Y112" s="131">
        <v>1</v>
      </c>
      <c r="Z112" s="130">
        <f t="shared" si="13"/>
        <v>1</v>
      </c>
      <c r="AA112" s="132">
        <v>0</v>
      </c>
      <c r="AB112" s="133">
        <f t="shared" si="14"/>
        <v>0</v>
      </c>
      <c r="AC112" s="134">
        <v>1</v>
      </c>
      <c r="AD112" s="130">
        <f t="shared" si="15"/>
        <v>1</v>
      </c>
      <c r="AE112" s="142">
        <v>0</v>
      </c>
      <c r="AF112" s="249">
        <f t="shared" si="16"/>
        <v>0</v>
      </c>
    </row>
    <row r="113" spans="1:32" ht="15" customHeight="1" x14ac:dyDescent="0.25">
      <c r="A113" s="49" t="s">
        <v>204</v>
      </c>
      <c r="B113" s="49" t="s">
        <v>237</v>
      </c>
      <c r="C113" s="49" t="s">
        <v>10</v>
      </c>
      <c r="D113" s="49" t="s">
        <v>250</v>
      </c>
      <c r="E113" s="49" t="s">
        <v>251</v>
      </c>
      <c r="F113" s="50">
        <v>37858</v>
      </c>
      <c r="G113" s="48" t="s">
        <v>9</v>
      </c>
      <c r="H113" s="51">
        <v>23</v>
      </c>
      <c r="I113" s="52">
        <v>13</v>
      </c>
      <c r="J113" s="53">
        <f t="shared" si="23"/>
        <v>0.56521739130434778</v>
      </c>
      <c r="K113" s="48">
        <v>10</v>
      </c>
      <c r="L113" s="54">
        <f t="shared" si="17"/>
        <v>0.43478260869565216</v>
      </c>
      <c r="M113" s="55">
        <v>5</v>
      </c>
      <c r="N113" s="56">
        <f t="shared" si="18"/>
        <v>0.21739130434782608</v>
      </c>
      <c r="O113" s="57">
        <v>0</v>
      </c>
      <c r="P113" s="56">
        <f t="shared" si="19"/>
        <v>0</v>
      </c>
      <c r="Q113" s="58">
        <v>2</v>
      </c>
      <c r="R113" s="56">
        <f t="shared" si="20"/>
        <v>8.6956521739130432E-2</v>
      </c>
      <c r="S113" s="58">
        <v>1</v>
      </c>
      <c r="T113" s="56">
        <f t="shared" si="21"/>
        <v>4.3478260869565216E-2</v>
      </c>
      <c r="U113" s="57">
        <v>0</v>
      </c>
      <c r="V113" s="56">
        <f t="shared" si="22"/>
        <v>0</v>
      </c>
      <c r="W113" s="57">
        <v>0</v>
      </c>
      <c r="X113" s="56">
        <f t="shared" si="12"/>
        <v>0</v>
      </c>
      <c r="Y113" s="58">
        <v>15</v>
      </c>
      <c r="Z113" s="56">
        <f t="shared" si="13"/>
        <v>0.65217391304347827</v>
      </c>
      <c r="AA113" s="57">
        <v>0</v>
      </c>
      <c r="AB113" s="59">
        <f t="shared" si="14"/>
        <v>0</v>
      </c>
      <c r="AC113" s="60">
        <v>19</v>
      </c>
      <c r="AD113" s="56">
        <f t="shared" si="15"/>
        <v>0.82608695652173914</v>
      </c>
      <c r="AE113" s="61">
        <v>4</v>
      </c>
      <c r="AF113" s="244">
        <f t="shared" si="16"/>
        <v>0.17391304347826086</v>
      </c>
    </row>
    <row r="114" spans="1:32" ht="15" customHeight="1" x14ac:dyDescent="0.25">
      <c r="A114" s="63" t="s">
        <v>204</v>
      </c>
      <c r="B114" s="63" t="s">
        <v>237</v>
      </c>
      <c r="C114" s="63" t="s">
        <v>10</v>
      </c>
      <c r="D114" s="63" t="s">
        <v>252</v>
      </c>
      <c r="E114" s="63" t="s">
        <v>253</v>
      </c>
      <c r="F114" s="64">
        <v>29465</v>
      </c>
      <c r="G114" s="62" t="s">
        <v>9</v>
      </c>
      <c r="H114" s="76">
        <v>76</v>
      </c>
      <c r="I114" s="66">
        <v>36</v>
      </c>
      <c r="J114" s="67">
        <f t="shared" si="23"/>
        <v>0.47368421052631576</v>
      </c>
      <c r="K114" s="62">
        <v>40</v>
      </c>
      <c r="L114" s="68">
        <f t="shared" si="17"/>
        <v>0.52631578947368418</v>
      </c>
      <c r="M114" s="69">
        <v>11</v>
      </c>
      <c r="N114" s="70">
        <f t="shared" si="18"/>
        <v>0.14473684210526316</v>
      </c>
      <c r="O114" s="71">
        <v>2</v>
      </c>
      <c r="P114" s="70">
        <f t="shared" si="19"/>
        <v>2.6315789473684209E-2</v>
      </c>
      <c r="Q114" s="71">
        <v>10</v>
      </c>
      <c r="R114" s="70">
        <f t="shared" si="20"/>
        <v>0.13157894736842105</v>
      </c>
      <c r="S114" s="71">
        <v>3</v>
      </c>
      <c r="T114" s="70">
        <f t="shared" si="21"/>
        <v>3.9473684210526314E-2</v>
      </c>
      <c r="U114" s="72">
        <v>0</v>
      </c>
      <c r="V114" s="70">
        <f t="shared" si="22"/>
        <v>0</v>
      </c>
      <c r="W114" s="71">
        <v>1</v>
      </c>
      <c r="X114" s="70">
        <f t="shared" si="12"/>
        <v>1.3157894736842105E-2</v>
      </c>
      <c r="Y114" s="71">
        <v>48</v>
      </c>
      <c r="Z114" s="70">
        <f t="shared" si="13"/>
        <v>0.63157894736842102</v>
      </c>
      <c r="AA114" s="71">
        <v>1</v>
      </c>
      <c r="AB114" s="73">
        <f t="shared" si="14"/>
        <v>1.3157894736842105E-2</v>
      </c>
      <c r="AC114" s="74">
        <v>65</v>
      </c>
      <c r="AD114" s="70">
        <f t="shared" si="15"/>
        <v>0.85526315789473684</v>
      </c>
      <c r="AE114" s="75">
        <v>11</v>
      </c>
      <c r="AF114" s="245">
        <f t="shared" si="16"/>
        <v>0.14473684210526316</v>
      </c>
    </row>
    <row r="115" spans="1:32" ht="15" customHeight="1" x14ac:dyDescent="0.25">
      <c r="A115" s="63" t="s">
        <v>204</v>
      </c>
      <c r="B115" s="63" t="s">
        <v>237</v>
      </c>
      <c r="C115" s="63" t="s">
        <v>10</v>
      </c>
      <c r="D115" s="63" t="s">
        <v>254</v>
      </c>
      <c r="E115" s="63" t="s">
        <v>255</v>
      </c>
      <c r="F115" s="64">
        <v>17168</v>
      </c>
      <c r="G115" s="62" t="s">
        <v>9</v>
      </c>
      <c r="H115" s="76">
        <v>146</v>
      </c>
      <c r="I115" s="66">
        <v>53</v>
      </c>
      <c r="J115" s="67">
        <f t="shared" si="23"/>
        <v>0.36301369863013699</v>
      </c>
      <c r="K115" s="62">
        <v>93</v>
      </c>
      <c r="L115" s="68">
        <f t="shared" si="17"/>
        <v>0.63698630136986301</v>
      </c>
      <c r="M115" s="69">
        <v>14</v>
      </c>
      <c r="N115" s="70">
        <f t="shared" si="18"/>
        <v>9.5890410958904104E-2</v>
      </c>
      <c r="O115" s="71">
        <v>2</v>
      </c>
      <c r="P115" s="70">
        <f t="shared" si="19"/>
        <v>1.3698630136986301E-2</v>
      </c>
      <c r="Q115" s="71">
        <v>4</v>
      </c>
      <c r="R115" s="70">
        <f t="shared" si="20"/>
        <v>2.7397260273972601E-2</v>
      </c>
      <c r="S115" s="71">
        <v>4</v>
      </c>
      <c r="T115" s="70">
        <f t="shared" si="21"/>
        <v>2.7397260273972601E-2</v>
      </c>
      <c r="U115" s="71">
        <v>3</v>
      </c>
      <c r="V115" s="70">
        <f t="shared" si="22"/>
        <v>2.0547945205479451E-2</v>
      </c>
      <c r="W115" s="72">
        <v>0</v>
      </c>
      <c r="X115" s="70">
        <f t="shared" si="12"/>
        <v>0</v>
      </c>
      <c r="Y115" s="71">
        <v>119</v>
      </c>
      <c r="Z115" s="70">
        <f t="shared" si="13"/>
        <v>0.81506849315068497</v>
      </c>
      <c r="AA115" s="72">
        <v>0</v>
      </c>
      <c r="AB115" s="73">
        <f t="shared" si="14"/>
        <v>0</v>
      </c>
      <c r="AC115" s="74">
        <v>135</v>
      </c>
      <c r="AD115" s="70">
        <f t="shared" si="15"/>
        <v>0.92465753424657537</v>
      </c>
      <c r="AE115" s="75">
        <v>11</v>
      </c>
      <c r="AF115" s="245">
        <f t="shared" si="16"/>
        <v>7.5342465753424653E-2</v>
      </c>
    </row>
    <row r="116" spans="1:32" ht="15" customHeight="1" x14ac:dyDescent="0.25">
      <c r="A116" s="63" t="s">
        <v>204</v>
      </c>
      <c r="B116" s="63" t="s">
        <v>237</v>
      </c>
      <c r="C116" s="63" t="s">
        <v>6</v>
      </c>
      <c r="D116" s="63" t="s">
        <v>238</v>
      </c>
      <c r="E116" s="63" t="s">
        <v>239</v>
      </c>
      <c r="F116" s="64">
        <v>37494</v>
      </c>
      <c r="G116" s="62" t="s">
        <v>9</v>
      </c>
      <c r="H116" s="76">
        <v>1</v>
      </c>
      <c r="I116" s="158">
        <v>0</v>
      </c>
      <c r="J116" s="67">
        <f t="shared" si="23"/>
        <v>0</v>
      </c>
      <c r="K116" s="62">
        <v>1</v>
      </c>
      <c r="L116" s="68">
        <f t="shared" si="17"/>
        <v>1</v>
      </c>
      <c r="M116" s="77">
        <v>0</v>
      </c>
      <c r="N116" s="70">
        <f t="shared" si="18"/>
        <v>0</v>
      </c>
      <c r="O116" s="72">
        <v>0</v>
      </c>
      <c r="P116" s="70">
        <f t="shared" si="19"/>
        <v>0</v>
      </c>
      <c r="Q116" s="72">
        <v>0</v>
      </c>
      <c r="R116" s="70">
        <f t="shared" si="20"/>
        <v>0</v>
      </c>
      <c r="S116" s="72">
        <v>0</v>
      </c>
      <c r="T116" s="70">
        <f t="shared" si="21"/>
        <v>0</v>
      </c>
      <c r="U116" s="72">
        <v>0</v>
      </c>
      <c r="V116" s="70">
        <f t="shared" si="22"/>
        <v>0</v>
      </c>
      <c r="W116" s="72">
        <v>0</v>
      </c>
      <c r="X116" s="70">
        <f t="shared" si="12"/>
        <v>0</v>
      </c>
      <c r="Y116" s="71">
        <v>1</v>
      </c>
      <c r="Z116" s="70">
        <f t="shared" si="13"/>
        <v>1</v>
      </c>
      <c r="AA116" s="72">
        <v>0</v>
      </c>
      <c r="AB116" s="73">
        <f t="shared" si="14"/>
        <v>0</v>
      </c>
      <c r="AC116" s="74">
        <v>1</v>
      </c>
      <c r="AD116" s="70">
        <f t="shared" si="15"/>
        <v>1</v>
      </c>
      <c r="AE116" s="79">
        <v>0</v>
      </c>
      <c r="AF116" s="245">
        <f t="shared" si="16"/>
        <v>0</v>
      </c>
    </row>
    <row r="117" spans="1:32" ht="15" customHeight="1" x14ac:dyDescent="0.25">
      <c r="A117" s="63" t="s">
        <v>204</v>
      </c>
      <c r="B117" s="63" t="s">
        <v>237</v>
      </c>
      <c r="C117" s="63" t="s">
        <v>6</v>
      </c>
      <c r="D117" s="63" t="s">
        <v>240</v>
      </c>
      <c r="E117" s="63" t="s">
        <v>241</v>
      </c>
      <c r="F117" s="64">
        <v>40053</v>
      </c>
      <c r="G117" s="62" t="s">
        <v>9</v>
      </c>
      <c r="H117" s="76">
        <v>24</v>
      </c>
      <c r="I117" s="66">
        <v>18</v>
      </c>
      <c r="J117" s="67">
        <f t="shared" si="23"/>
        <v>0.75</v>
      </c>
      <c r="K117" s="62">
        <v>6</v>
      </c>
      <c r="L117" s="68">
        <f t="shared" si="17"/>
        <v>0.25</v>
      </c>
      <c r="M117" s="69">
        <v>10</v>
      </c>
      <c r="N117" s="70">
        <f t="shared" si="18"/>
        <v>0.41666666666666669</v>
      </c>
      <c r="O117" s="71">
        <v>2</v>
      </c>
      <c r="P117" s="70">
        <f t="shared" si="19"/>
        <v>8.3333333333333329E-2</v>
      </c>
      <c r="Q117" s="71">
        <v>1</v>
      </c>
      <c r="R117" s="70">
        <f t="shared" si="20"/>
        <v>4.1666666666666664E-2</v>
      </c>
      <c r="S117" s="72">
        <v>0</v>
      </c>
      <c r="T117" s="70">
        <f t="shared" si="21"/>
        <v>0</v>
      </c>
      <c r="U117" s="72">
        <v>0</v>
      </c>
      <c r="V117" s="70">
        <f t="shared" si="22"/>
        <v>0</v>
      </c>
      <c r="W117" s="72">
        <v>0</v>
      </c>
      <c r="X117" s="70">
        <f t="shared" si="12"/>
        <v>0</v>
      </c>
      <c r="Y117" s="71">
        <v>10</v>
      </c>
      <c r="Z117" s="70">
        <f t="shared" si="13"/>
        <v>0.41666666666666669</v>
      </c>
      <c r="AA117" s="71">
        <v>1</v>
      </c>
      <c r="AB117" s="73">
        <f t="shared" si="14"/>
        <v>4.1666666666666664E-2</v>
      </c>
      <c r="AC117" s="74">
        <v>21</v>
      </c>
      <c r="AD117" s="70">
        <f t="shared" si="15"/>
        <v>0.875</v>
      </c>
      <c r="AE117" s="75">
        <v>3</v>
      </c>
      <c r="AF117" s="245">
        <f t="shared" si="16"/>
        <v>0.125</v>
      </c>
    </row>
    <row r="118" spans="1:32" ht="15" customHeight="1" x14ac:dyDescent="0.25">
      <c r="A118" s="63" t="s">
        <v>204</v>
      </c>
      <c r="B118" s="63" t="s">
        <v>237</v>
      </c>
      <c r="C118" s="63" t="s">
        <v>6</v>
      </c>
      <c r="D118" s="63" t="s">
        <v>242</v>
      </c>
      <c r="E118" s="63" t="s">
        <v>243</v>
      </c>
      <c r="F118" s="64">
        <v>40053</v>
      </c>
      <c r="G118" s="62" t="s">
        <v>9</v>
      </c>
      <c r="H118" s="76">
        <v>95</v>
      </c>
      <c r="I118" s="66">
        <v>53</v>
      </c>
      <c r="J118" s="67">
        <f t="shared" si="23"/>
        <v>0.55789473684210522</v>
      </c>
      <c r="K118" s="62">
        <v>42</v>
      </c>
      <c r="L118" s="68">
        <f t="shared" si="17"/>
        <v>0.44210526315789472</v>
      </c>
      <c r="M118" s="69">
        <v>27</v>
      </c>
      <c r="N118" s="70">
        <f t="shared" si="18"/>
        <v>0.28421052631578947</v>
      </c>
      <c r="O118" s="72">
        <v>0</v>
      </c>
      <c r="P118" s="70">
        <f t="shared" si="19"/>
        <v>0</v>
      </c>
      <c r="Q118" s="71">
        <v>3</v>
      </c>
      <c r="R118" s="70">
        <f t="shared" si="20"/>
        <v>3.1578947368421054E-2</v>
      </c>
      <c r="S118" s="72">
        <v>0</v>
      </c>
      <c r="T118" s="70">
        <f t="shared" si="21"/>
        <v>0</v>
      </c>
      <c r="U118" s="72">
        <v>0</v>
      </c>
      <c r="V118" s="70">
        <f t="shared" si="22"/>
        <v>0</v>
      </c>
      <c r="W118" s="72">
        <v>0</v>
      </c>
      <c r="X118" s="70">
        <f t="shared" si="12"/>
        <v>0</v>
      </c>
      <c r="Y118" s="71">
        <v>62</v>
      </c>
      <c r="Z118" s="70">
        <f t="shared" si="13"/>
        <v>0.65263157894736845</v>
      </c>
      <c r="AA118" s="71">
        <v>3</v>
      </c>
      <c r="AB118" s="73">
        <f t="shared" si="14"/>
        <v>3.1578947368421054E-2</v>
      </c>
      <c r="AC118" s="74">
        <v>84</v>
      </c>
      <c r="AD118" s="70">
        <f t="shared" si="15"/>
        <v>0.88421052631578945</v>
      </c>
      <c r="AE118" s="75">
        <v>11</v>
      </c>
      <c r="AF118" s="245">
        <f t="shared" si="16"/>
        <v>0.11578947368421053</v>
      </c>
    </row>
    <row r="119" spans="1:32" ht="15" customHeight="1" x14ac:dyDescent="0.25">
      <c r="A119" s="63" t="s">
        <v>204</v>
      </c>
      <c r="B119" s="63" t="s">
        <v>237</v>
      </c>
      <c r="C119" s="63" t="s">
        <v>6</v>
      </c>
      <c r="D119" s="63" t="s">
        <v>244</v>
      </c>
      <c r="E119" s="63" t="s">
        <v>245</v>
      </c>
      <c r="F119" s="64">
        <v>40420</v>
      </c>
      <c r="G119" s="62" t="s">
        <v>9</v>
      </c>
      <c r="H119" s="76">
        <v>14</v>
      </c>
      <c r="I119" s="66">
        <v>8</v>
      </c>
      <c r="J119" s="67">
        <f t="shared" si="23"/>
        <v>0.5714285714285714</v>
      </c>
      <c r="K119" s="62">
        <v>6</v>
      </c>
      <c r="L119" s="68">
        <f t="shared" si="17"/>
        <v>0.42857142857142855</v>
      </c>
      <c r="M119" s="69">
        <v>6</v>
      </c>
      <c r="N119" s="70">
        <f t="shared" si="18"/>
        <v>0.42857142857142855</v>
      </c>
      <c r="O119" s="72">
        <v>0</v>
      </c>
      <c r="P119" s="70">
        <f t="shared" si="19"/>
        <v>0</v>
      </c>
      <c r="Q119" s="72">
        <v>0</v>
      </c>
      <c r="R119" s="70">
        <f t="shared" si="20"/>
        <v>0</v>
      </c>
      <c r="S119" s="72">
        <v>0</v>
      </c>
      <c r="T119" s="70">
        <f t="shared" si="21"/>
        <v>0</v>
      </c>
      <c r="U119" s="72">
        <v>0</v>
      </c>
      <c r="V119" s="70">
        <f t="shared" si="22"/>
        <v>0</v>
      </c>
      <c r="W119" s="72">
        <v>0</v>
      </c>
      <c r="X119" s="70">
        <f t="shared" si="12"/>
        <v>0</v>
      </c>
      <c r="Y119" s="71">
        <v>8</v>
      </c>
      <c r="Z119" s="70">
        <f t="shared" si="13"/>
        <v>0.5714285714285714</v>
      </c>
      <c r="AA119" s="72">
        <v>0</v>
      </c>
      <c r="AB119" s="73">
        <f t="shared" si="14"/>
        <v>0</v>
      </c>
      <c r="AC119" s="74">
        <v>13</v>
      </c>
      <c r="AD119" s="70">
        <f t="shared" si="15"/>
        <v>0.9285714285714286</v>
      </c>
      <c r="AE119" s="75">
        <v>1</v>
      </c>
      <c r="AF119" s="245">
        <f t="shared" si="16"/>
        <v>7.1428571428571425E-2</v>
      </c>
    </row>
    <row r="120" spans="1:32" ht="15" customHeight="1" x14ac:dyDescent="0.25">
      <c r="A120" s="63" t="s">
        <v>204</v>
      </c>
      <c r="B120" s="63" t="s">
        <v>237</v>
      </c>
      <c r="C120" s="63" t="s">
        <v>6</v>
      </c>
      <c r="D120" s="63" t="s">
        <v>246</v>
      </c>
      <c r="E120" s="63" t="s">
        <v>247</v>
      </c>
      <c r="F120" s="64">
        <v>39264</v>
      </c>
      <c r="G120" s="62" t="s">
        <v>9</v>
      </c>
      <c r="H120" s="76">
        <v>1</v>
      </c>
      <c r="I120" s="66">
        <v>1</v>
      </c>
      <c r="J120" s="67">
        <f t="shared" si="23"/>
        <v>1</v>
      </c>
      <c r="K120" s="78">
        <v>0</v>
      </c>
      <c r="L120" s="68">
        <f t="shared" si="17"/>
        <v>0</v>
      </c>
      <c r="M120" s="69">
        <v>1</v>
      </c>
      <c r="N120" s="70">
        <f t="shared" si="18"/>
        <v>1</v>
      </c>
      <c r="O120" s="72">
        <v>0</v>
      </c>
      <c r="P120" s="70">
        <f t="shared" si="19"/>
        <v>0</v>
      </c>
      <c r="Q120" s="72">
        <v>0</v>
      </c>
      <c r="R120" s="70">
        <f t="shared" si="20"/>
        <v>0</v>
      </c>
      <c r="S120" s="72">
        <v>0</v>
      </c>
      <c r="T120" s="70">
        <f t="shared" si="21"/>
        <v>0</v>
      </c>
      <c r="U120" s="72">
        <v>0</v>
      </c>
      <c r="V120" s="70">
        <f t="shared" si="22"/>
        <v>0</v>
      </c>
      <c r="W120" s="72">
        <v>0</v>
      </c>
      <c r="X120" s="70">
        <f t="shared" si="12"/>
        <v>0</v>
      </c>
      <c r="Y120" s="72">
        <v>0</v>
      </c>
      <c r="Z120" s="70">
        <f t="shared" si="13"/>
        <v>0</v>
      </c>
      <c r="AA120" s="72">
        <v>0</v>
      </c>
      <c r="AB120" s="73">
        <f t="shared" si="14"/>
        <v>0</v>
      </c>
      <c r="AC120" s="74">
        <v>1</v>
      </c>
      <c r="AD120" s="70">
        <f t="shared" si="15"/>
        <v>1</v>
      </c>
      <c r="AE120" s="79">
        <v>0</v>
      </c>
      <c r="AF120" s="245">
        <f t="shared" si="16"/>
        <v>0</v>
      </c>
    </row>
    <row r="121" spans="1:32" ht="15" customHeight="1" thickBot="1" x14ac:dyDescent="0.3">
      <c r="A121" s="81" t="s">
        <v>204</v>
      </c>
      <c r="B121" s="81" t="s">
        <v>237</v>
      </c>
      <c r="C121" s="81" t="s">
        <v>6</v>
      </c>
      <c r="D121" s="81" t="s">
        <v>248</v>
      </c>
      <c r="E121" s="81" t="s">
        <v>249</v>
      </c>
      <c r="F121" s="82">
        <v>34855</v>
      </c>
      <c r="G121" s="80" t="s">
        <v>9</v>
      </c>
      <c r="H121" s="83">
        <v>1</v>
      </c>
      <c r="I121" s="84">
        <v>1</v>
      </c>
      <c r="J121" s="85">
        <f t="shared" si="23"/>
        <v>1</v>
      </c>
      <c r="K121" s="176">
        <v>0</v>
      </c>
      <c r="L121" s="86">
        <f t="shared" si="17"/>
        <v>0</v>
      </c>
      <c r="M121" s="87">
        <v>0</v>
      </c>
      <c r="N121" s="88">
        <f t="shared" si="18"/>
        <v>0</v>
      </c>
      <c r="O121" s="89">
        <v>0</v>
      </c>
      <c r="P121" s="88">
        <f t="shared" si="19"/>
        <v>0</v>
      </c>
      <c r="Q121" s="89">
        <v>0</v>
      </c>
      <c r="R121" s="88">
        <f t="shared" si="20"/>
        <v>0</v>
      </c>
      <c r="S121" s="89">
        <v>0</v>
      </c>
      <c r="T121" s="88">
        <f t="shared" si="21"/>
        <v>0</v>
      </c>
      <c r="U121" s="89">
        <v>0</v>
      </c>
      <c r="V121" s="88">
        <f t="shared" si="22"/>
        <v>0</v>
      </c>
      <c r="W121" s="89">
        <v>0</v>
      </c>
      <c r="X121" s="88">
        <f t="shared" si="12"/>
        <v>0</v>
      </c>
      <c r="Y121" s="90">
        <v>1</v>
      </c>
      <c r="Z121" s="88">
        <f t="shared" si="13"/>
        <v>1</v>
      </c>
      <c r="AA121" s="89">
        <v>0</v>
      </c>
      <c r="AB121" s="91">
        <f t="shared" si="14"/>
        <v>0</v>
      </c>
      <c r="AC121" s="92">
        <v>1</v>
      </c>
      <c r="AD121" s="88">
        <f t="shared" si="15"/>
        <v>1</v>
      </c>
      <c r="AE121" s="93">
        <v>0</v>
      </c>
      <c r="AF121" s="246">
        <f t="shared" si="16"/>
        <v>0</v>
      </c>
    </row>
    <row r="122" spans="1:32" ht="15" customHeight="1" x14ac:dyDescent="0.25">
      <c r="A122" s="6" t="s">
        <v>204</v>
      </c>
      <c r="B122" s="6" t="s">
        <v>256</v>
      </c>
      <c r="C122" s="6" t="s">
        <v>10</v>
      </c>
      <c r="D122" s="6" t="s">
        <v>261</v>
      </c>
      <c r="E122" s="6" t="s">
        <v>262</v>
      </c>
      <c r="F122" s="7">
        <v>37494</v>
      </c>
      <c r="G122" s="5" t="s">
        <v>9</v>
      </c>
      <c r="H122" s="8">
        <v>246</v>
      </c>
      <c r="I122" s="9">
        <v>83</v>
      </c>
      <c r="J122" s="10">
        <f t="shared" si="23"/>
        <v>0.33739837398373984</v>
      </c>
      <c r="K122" s="5">
        <v>163</v>
      </c>
      <c r="L122" s="145">
        <f t="shared" si="17"/>
        <v>0.66260162601626016</v>
      </c>
      <c r="M122" s="12">
        <v>9</v>
      </c>
      <c r="N122" s="13">
        <f t="shared" si="18"/>
        <v>3.6585365853658534E-2</v>
      </c>
      <c r="O122" s="14">
        <v>5</v>
      </c>
      <c r="P122" s="13">
        <f t="shared" si="19"/>
        <v>2.032520325203252E-2</v>
      </c>
      <c r="Q122" s="14">
        <v>8</v>
      </c>
      <c r="R122" s="13">
        <f t="shared" si="20"/>
        <v>3.2520325203252036E-2</v>
      </c>
      <c r="S122" s="14">
        <v>3</v>
      </c>
      <c r="T122" s="13">
        <f t="shared" si="21"/>
        <v>1.2195121951219513E-2</v>
      </c>
      <c r="U122" s="15">
        <v>0</v>
      </c>
      <c r="V122" s="13">
        <f t="shared" si="22"/>
        <v>0</v>
      </c>
      <c r="W122" s="15">
        <v>0</v>
      </c>
      <c r="X122" s="13">
        <f t="shared" si="12"/>
        <v>0</v>
      </c>
      <c r="Y122" s="14">
        <v>217</v>
      </c>
      <c r="Z122" s="13">
        <f t="shared" si="13"/>
        <v>0.88211382113821135</v>
      </c>
      <c r="AA122" s="14">
        <v>4</v>
      </c>
      <c r="AB122" s="146">
        <f t="shared" si="14"/>
        <v>1.6260162601626018E-2</v>
      </c>
      <c r="AC122" s="17">
        <v>212</v>
      </c>
      <c r="AD122" s="13">
        <f t="shared" si="15"/>
        <v>0.86178861788617889</v>
      </c>
      <c r="AE122" s="18">
        <v>34</v>
      </c>
      <c r="AF122" s="241">
        <f t="shared" si="16"/>
        <v>0.13821138211382114</v>
      </c>
    </row>
    <row r="123" spans="1:32" ht="15" customHeight="1" x14ac:dyDescent="0.25">
      <c r="A123" s="20" t="s">
        <v>204</v>
      </c>
      <c r="B123" s="20" t="s">
        <v>256</v>
      </c>
      <c r="C123" s="20" t="s">
        <v>10</v>
      </c>
      <c r="D123" s="20" t="s">
        <v>263</v>
      </c>
      <c r="E123" s="20" t="s">
        <v>264</v>
      </c>
      <c r="F123" s="21">
        <v>33756</v>
      </c>
      <c r="G123" s="19" t="s">
        <v>9</v>
      </c>
      <c r="H123" s="22">
        <v>244</v>
      </c>
      <c r="I123" s="23">
        <v>86</v>
      </c>
      <c r="J123" s="24">
        <f t="shared" si="23"/>
        <v>0.35245901639344263</v>
      </c>
      <c r="K123" s="19">
        <v>158</v>
      </c>
      <c r="L123" s="25">
        <f t="shared" si="17"/>
        <v>0.64754098360655743</v>
      </c>
      <c r="M123" s="26">
        <v>17</v>
      </c>
      <c r="N123" s="27">
        <f t="shared" si="18"/>
        <v>6.9672131147540978E-2</v>
      </c>
      <c r="O123" s="29">
        <v>8</v>
      </c>
      <c r="P123" s="27">
        <f t="shared" si="19"/>
        <v>3.2786885245901641E-2</v>
      </c>
      <c r="Q123" s="29">
        <v>6</v>
      </c>
      <c r="R123" s="27">
        <f t="shared" si="20"/>
        <v>2.4590163934426229E-2</v>
      </c>
      <c r="S123" s="29">
        <v>1</v>
      </c>
      <c r="T123" s="27">
        <f t="shared" si="21"/>
        <v>4.0983606557377051E-3</v>
      </c>
      <c r="U123" s="29">
        <v>1</v>
      </c>
      <c r="V123" s="27">
        <f t="shared" si="22"/>
        <v>4.0983606557377051E-3</v>
      </c>
      <c r="W123" s="28">
        <v>0</v>
      </c>
      <c r="X123" s="27">
        <f t="shared" si="12"/>
        <v>0</v>
      </c>
      <c r="Y123" s="29">
        <v>211</v>
      </c>
      <c r="Z123" s="27">
        <f t="shared" si="13"/>
        <v>0.86475409836065575</v>
      </c>
      <c r="AA123" s="28">
        <v>0</v>
      </c>
      <c r="AB123" s="30">
        <f t="shared" si="14"/>
        <v>0</v>
      </c>
      <c r="AC123" s="31">
        <v>223</v>
      </c>
      <c r="AD123" s="27">
        <f t="shared" si="15"/>
        <v>0.91393442622950816</v>
      </c>
      <c r="AE123" s="32">
        <v>21</v>
      </c>
      <c r="AF123" s="242">
        <f t="shared" si="16"/>
        <v>8.6065573770491802E-2</v>
      </c>
    </row>
    <row r="124" spans="1:32" ht="15" customHeight="1" x14ac:dyDescent="0.25">
      <c r="A124" s="20" t="s">
        <v>204</v>
      </c>
      <c r="B124" s="20" t="s">
        <v>256</v>
      </c>
      <c r="C124" s="20" t="s">
        <v>6</v>
      </c>
      <c r="D124" s="20" t="s">
        <v>257</v>
      </c>
      <c r="E124" s="20" t="s">
        <v>258</v>
      </c>
      <c r="F124" s="21">
        <v>33756</v>
      </c>
      <c r="G124" s="19" t="s">
        <v>9</v>
      </c>
      <c r="H124" s="22">
        <v>86</v>
      </c>
      <c r="I124" s="23">
        <v>25</v>
      </c>
      <c r="J124" s="24">
        <f t="shared" si="23"/>
        <v>0.29069767441860467</v>
      </c>
      <c r="K124" s="19">
        <v>61</v>
      </c>
      <c r="L124" s="25">
        <f t="shared" si="17"/>
        <v>0.70930232558139539</v>
      </c>
      <c r="M124" s="26">
        <v>5</v>
      </c>
      <c r="N124" s="27">
        <f t="shared" si="18"/>
        <v>5.8139534883720929E-2</v>
      </c>
      <c r="O124" s="29">
        <v>12</v>
      </c>
      <c r="P124" s="27">
        <f t="shared" si="19"/>
        <v>0.13953488372093023</v>
      </c>
      <c r="Q124" s="28">
        <v>0</v>
      </c>
      <c r="R124" s="27">
        <f t="shared" si="20"/>
        <v>0</v>
      </c>
      <c r="S124" s="28">
        <v>0</v>
      </c>
      <c r="T124" s="27">
        <f t="shared" si="21"/>
        <v>0</v>
      </c>
      <c r="U124" s="28">
        <v>0</v>
      </c>
      <c r="V124" s="27">
        <f t="shared" si="22"/>
        <v>0</v>
      </c>
      <c r="W124" s="28">
        <v>0</v>
      </c>
      <c r="X124" s="27">
        <f t="shared" si="12"/>
        <v>0</v>
      </c>
      <c r="Y124" s="29">
        <v>66</v>
      </c>
      <c r="Z124" s="27">
        <f t="shared" si="13"/>
        <v>0.76744186046511631</v>
      </c>
      <c r="AA124" s="29">
        <v>3</v>
      </c>
      <c r="AB124" s="30">
        <f t="shared" si="14"/>
        <v>3.4883720930232558E-2</v>
      </c>
      <c r="AC124" s="31">
        <v>77</v>
      </c>
      <c r="AD124" s="27">
        <f t="shared" si="15"/>
        <v>0.89534883720930236</v>
      </c>
      <c r="AE124" s="32">
        <v>9</v>
      </c>
      <c r="AF124" s="242">
        <f t="shared" si="16"/>
        <v>0.10465116279069768</v>
      </c>
    </row>
    <row r="125" spans="1:32" ht="15" customHeight="1" thickBot="1" x14ac:dyDescent="0.3">
      <c r="A125" s="34" t="s">
        <v>204</v>
      </c>
      <c r="B125" s="34" t="s">
        <v>256</v>
      </c>
      <c r="C125" s="34" t="s">
        <v>6</v>
      </c>
      <c r="D125" s="34" t="s">
        <v>259</v>
      </c>
      <c r="E125" s="34" t="s">
        <v>260</v>
      </c>
      <c r="F125" s="35">
        <v>39321</v>
      </c>
      <c r="G125" s="33" t="s">
        <v>9</v>
      </c>
      <c r="H125" s="36">
        <v>11</v>
      </c>
      <c r="I125" s="37">
        <v>8</v>
      </c>
      <c r="J125" s="38">
        <f t="shared" si="23"/>
        <v>0.72727272727272729</v>
      </c>
      <c r="K125" s="33">
        <v>3</v>
      </c>
      <c r="L125" s="40">
        <f t="shared" si="17"/>
        <v>0.27272727272727271</v>
      </c>
      <c r="M125" s="152">
        <v>4</v>
      </c>
      <c r="N125" s="42">
        <f t="shared" si="18"/>
        <v>0.36363636363636365</v>
      </c>
      <c r="O125" s="44">
        <v>1</v>
      </c>
      <c r="P125" s="42">
        <f t="shared" si="19"/>
        <v>9.0909090909090912E-2</v>
      </c>
      <c r="Q125" s="43">
        <v>0</v>
      </c>
      <c r="R125" s="42">
        <f t="shared" si="20"/>
        <v>0</v>
      </c>
      <c r="S125" s="43">
        <v>0</v>
      </c>
      <c r="T125" s="42">
        <f t="shared" si="21"/>
        <v>0</v>
      </c>
      <c r="U125" s="43">
        <v>0</v>
      </c>
      <c r="V125" s="42">
        <f t="shared" si="22"/>
        <v>0</v>
      </c>
      <c r="W125" s="43">
        <v>0</v>
      </c>
      <c r="X125" s="42">
        <f t="shared" si="12"/>
        <v>0</v>
      </c>
      <c r="Y125" s="44">
        <v>6</v>
      </c>
      <c r="Z125" s="42">
        <f t="shared" si="13"/>
        <v>0.54545454545454541</v>
      </c>
      <c r="AA125" s="43">
        <v>0</v>
      </c>
      <c r="AB125" s="45">
        <f t="shared" si="14"/>
        <v>0</v>
      </c>
      <c r="AC125" s="46">
        <v>11</v>
      </c>
      <c r="AD125" s="42">
        <f t="shared" si="15"/>
        <v>1</v>
      </c>
      <c r="AE125" s="47">
        <v>0</v>
      </c>
      <c r="AF125" s="243">
        <f t="shared" si="16"/>
        <v>0</v>
      </c>
    </row>
    <row r="126" spans="1:32" ht="15" customHeight="1" x14ac:dyDescent="0.25">
      <c r="A126" s="49" t="s">
        <v>204</v>
      </c>
      <c r="B126" s="49" t="s">
        <v>265</v>
      </c>
      <c r="C126" s="49" t="s">
        <v>10</v>
      </c>
      <c r="D126" s="49" t="s">
        <v>266</v>
      </c>
      <c r="E126" s="49" t="s">
        <v>267</v>
      </c>
      <c r="F126" s="50">
        <v>37494</v>
      </c>
      <c r="G126" s="48" t="s">
        <v>9</v>
      </c>
      <c r="H126" s="51">
        <v>162</v>
      </c>
      <c r="I126" s="52">
        <v>79</v>
      </c>
      <c r="J126" s="53">
        <f t="shared" si="23"/>
        <v>0.48765432098765432</v>
      </c>
      <c r="K126" s="48">
        <v>83</v>
      </c>
      <c r="L126" s="54">
        <f t="shared" si="17"/>
        <v>0.51234567901234573</v>
      </c>
      <c r="M126" s="55">
        <v>5</v>
      </c>
      <c r="N126" s="56">
        <f t="shared" si="18"/>
        <v>3.0864197530864196E-2</v>
      </c>
      <c r="O126" s="58">
        <v>1</v>
      </c>
      <c r="P126" s="56">
        <f t="shared" si="19"/>
        <v>6.1728395061728392E-3</v>
      </c>
      <c r="Q126" s="58">
        <v>7</v>
      </c>
      <c r="R126" s="56">
        <f t="shared" si="20"/>
        <v>4.3209876543209874E-2</v>
      </c>
      <c r="S126" s="58">
        <v>2</v>
      </c>
      <c r="T126" s="56">
        <f t="shared" si="21"/>
        <v>1.2345679012345678E-2</v>
      </c>
      <c r="U126" s="57">
        <v>0</v>
      </c>
      <c r="V126" s="56">
        <f t="shared" si="22"/>
        <v>0</v>
      </c>
      <c r="W126" s="57">
        <v>0</v>
      </c>
      <c r="X126" s="56">
        <f t="shared" si="12"/>
        <v>0</v>
      </c>
      <c r="Y126" s="58">
        <v>147</v>
      </c>
      <c r="Z126" s="56">
        <f t="shared" si="13"/>
        <v>0.90740740740740744</v>
      </c>
      <c r="AA126" s="57">
        <v>0</v>
      </c>
      <c r="AB126" s="59">
        <f t="shared" si="14"/>
        <v>0</v>
      </c>
      <c r="AC126" s="60">
        <v>141</v>
      </c>
      <c r="AD126" s="56">
        <f t="shared" si="15"/>
        <v>0.87037037037037035</v>
      </c>
      <c r="AE126" s="61">
        <v>21</v>
      </c>
      <c r="AF126" s="244">
        <f t="shared" si="16"/>
        <v>0.12962962962962962</v>
      </c>
    </row>
    <row r="127" spans="1:32" ht="15" customHeight="1" thickBot="1" x14ac:dyDescent="0.3">
      <c r="A127" s="81" t="s">
        <v>204</v>
      </c>
      <c r="B127" s="81" t="s">
        <v>265</v>
      </c>
      <c r="C127" s="81" t="s">
        <v>10</v>
      </c>
      <c r="D127" s="81" t="s">
        <v>268</v>
      </c>
      <c r="E127" s="81" t="s">
        <v>269</v>
      </c>
      <c r="F127" s="82">
        <v>37858</v>
      </c>
      <c r="G127" s="80" t="s">
        <v>9</v>
      </c>
      <c r="H127" s="83">
        <v>218</v>
      </c>
      <c r="I127" s="84">
        <v>110</v>
      </c>
      <c r="J127" s="85">
        <f t="shared" si="23"/>
        <v>0.50458715596330272</v>
      </c>
      <c r="K127" s="80">
        <v>108</v>
      </c>
      <c r="L127" s="86">
        <f t="shared" si="17"/>
        <v>0.49541284403669728</v>
      </c>
      <c r="M127" s="143">
        <v>9</v>
      </c>
      <c r="N127" s="88">
        <f t="shared" si="18"/>
        <v>4.1284403669724773E-2</v>
      </c>
      <c r="O127" s="90">
        <v>1</v>
      </c>
      <c r="P127" s="88">
        <f t="shared" si="19"/>
        <v>4.5871559633027525E-3</v>
      </c>
      <c r="Q127" s="90">
        <v>5</v>
      </c>
      <c r="R127" s="88">
        <f t="shared" si="20"/>
        <v>2.2935779816513763E-2</v>
      </c>
      <c r="S127" s="90">
        <v>2</v>
      </c>
      <c r="T127" s="88">
        <f t="shared" si="21"/>
        <v>9.1743119266055051E-3</v>
      </c>
      <c r="U127" s="90">
        <v>1</v>
      </c>
      <c r="V127" s="88">
        <f t="shared" si="22"/>
        <v>4.5871559633027525E-3</v>
      </c>
      <c r="W127" s="89">
        <v>0</v>
      </c>
      <c r="X127" s="88">
        <f t="shared" si="12"/>
        <v>0</v>
      </c>
      <c r="Y127" s="90">
        <v>200</v>
      </c>
      <c r="Z127" s="88">
        <f t="shared" si="13"/>
        <v>0.91743119266055051</v>
      </c>
      <c r="AA127" s="89">
        <v>0</v>
      </c>
      <c r="AB127" s="91">
        <f t="shared" si="14"/>
        <v>0</v>
      </c>
      <c r="AC127" s="92">
        <v>196</v>
      </c>
      <c r="AD127" s="88">
        <f t="shared" si="15"/>
        <v>0.8990825688073395</v>
      </c>
      <c r="AE127" s="144">
        <v>22</v>
      </c>
      <c r="AF127" s="246">
        <f t="shared" si="16"/>
        <v>0.10091743119266056</v>
      </c>
    </row>
    <row r="128" spans="1:32" ht="15" customHeight="1" thickBot="1" x14ac:dyDescent="0.3">
      <c r="A128" s="163" t="s">
        <v>204</v>
      </c>
      <c r="B128" s="163" t="s">
        <v>270</v>
      </c>
      <c r="C128" s="163" t="s">
        <v>6</v>
      </c>
      <c r="D128" s="163" t="s">
        <v>271</v>
      </c>
      <c r="E128" s="163" t="s">
        <v>272</v>
      </c>
      <c r="F128" s="164">
        <v>36304</v>
      </c>
      <c r="G128" s="162" t="s">
        <v>9</v>
      </c>
      <c r="H128" s="165">
        <v>131</v>
      </c>
      <c r="I128" s="166">
        <v>114</v>
      </c>
      <c r="J128" s="167">
        <f t="shared" si="23"/>
        <v>0.87022900763358779</v>
      </c>
      <c r="K128" s="162">
        <v>17</v>
      </c>
      <c r="L128" s="168">
        <f t="shared" si="17"/>
        <v>0.12977099236641221</v>
      </c>
      <c r="M128" s="169">
        <v>22</v>
      </c>
      <c r="N128" s="170">
        <f t="shared" si="18"/>
        <v>0.16793893129770993</v>
      </c>
      <c r="O128" s="172">
        <v>1</v>
      </c>
      <c r="P128" s="170">
        <f t="shared" si="19"/>
        <v>7.6335877862595417E-3</v>
      </c>
      <c r="Q128" s="172">
        <v>6</v>
      </c>
      <c r="R128" s="170">
        <f t="shared" si="20"/>
        <v>4.5801526717557252E-2</v>
      </c>
      <c r="S128" s="172">
        <v>3</v>
      </c>
      <c r="T128" s="170">
        <f t="shared" si="21"/>
        <v>2.2900763358778626E-2</v>
      </c>
      <c r="U128" s="171">
        <v>0</v>
      </c>
      <c r="V128" s="170">
        <f t="shared" si="22"/>
        <v>0</v>
      </c>
      <c r="W128" s="171">
        <v>0</v>
      </c>
      <c r="X128" s="170">
        <f t="shared" si="12"/>
        <v>0</v>
      </c>
      <c r="Y128" s="172">
        <v>99</v>
      </c>
      <c r="Z128" s="170">
        <f t="shared" si="13"/>
        <v>0.75572519083969469</v>
      </c>
      <c r="AA128" s="171">
        <v>0</v>
      </c>
      <c r="AB128" s="173">
        <f t="shared" si="14"/>
        <v>0</v>
      </c>
      <c r="AC128" s="174">
        <v>115</v>
      </c>
      <c r="AD128" s="170">
        <f t="shared" si="15"/>
        <v>0.87786259541984735</v>
      </c>
      <c r="AE128" s="175">
        <v>16</v>
      </c>
      <c r="AF128" s="250">
        <f t="shared" si="16"/>
        <v>0.12213740458015267</v>
      </c>
    </row>
    <row r="129" spans="1:32" ht="15" customHeight="1" thickBot="1" x14ac:dyDescent="0.3">
      <c r="A129" s="178" t="s">
        <v>204</v>
      </c>
      <c r="B129" s="178" t="s">
        <v>273</v>
      </c>
      <c r="C129" s="178" t="s">
        <v>10</v>
      </c>
      <c r="D129" s="178" t="s">
        <v>274</v>
      </c>
      <c r="E129" s="178" t="s">
        <v>275</v>
      </c>
      <c r="F129" s="179">
        <v>37858</v>
      </c>
      <c r="G129" s="177" t="s">
        <v>9</v>
      </c>
      <c r="H129" s="180">
        <v>188</v>
      </c>
      <c r="I129" s="181">
        <v>169</v>
      </c>
      <c r="J129" s="182">
        <f t="shared" si="23"/>
        <v>0.89893617021276595</v>
      </c>
      <c r="K129" s="177">
        <v>19</v>
      </c>
      <c r="L129" s="183">
        <f t="shared" si="17"/>
        <v>0.10106382978723404</v>
      </c>
      <c r="M129" s="184">
        <v>51</v>
      </c>
      <c r="N129" s="185">
        <f t="shared" si="18"/>
        <v>0.27127659574468083</v>
      </c>
      <c r="O129" s="186">
        <v>0</v>
      </c>
      <c r="P129" s="185">
        <f t="shared" si="19"/>
        <v>0</v>
      </c>
      <c r="Q129" s="187">
        <v>15</v>
      </c>
      <c r="R129" s="185">
        <f t="shared" si="20"/>
        <v>7.9787234042553196E-2</v>
      </c>
      <c r="S129" s="187">
        <v>3</v>
      </c>
      <c r="T129" s="185">
        <f t="shared" si="21"/>
        <v>1.5957446808510637E-2</v>
      </c>
      <c r="U129" s="186">
        <v>0</v>
      </c>
      <c r="V129" s="185">
        <f t="shared" si="22"/>
        <v>0</v>
      </c>
      <c r="W129" s="186">
        <v>0</v>
      </c>
      <c r="X129" s="185">
        <f t="shared" si="12"/>
        <v>0</v>
      </c>
      <c r="Y129" s="187">
        <v>119</v>
      </c>
      <c r="Z129" s="185">
        <f t="shared" si="13"/>
        <v>0.63297872340425532</v>
      </c>
      <c r="AA129" s="186">
        <v>0</v>
      </c>
      <c r="AB129" s="188">
        <f t="shared" si="14"/>
        <v>0</v>
      </c>
      <c r="AC129" s="189">
        <v>166</v>
      </c>
      <c r="AD129" s="185">
        <f t="shared" si="15"/>
        <v>0.88297872340425532</v>
      </c>
      <c r="AE129" s="190">
        <v>22</v>
      </c>
      <c r="AF129" s="251">
        <f t="shared" si="16"/>
        <v>0.11702127659574468</v>
      </c>
    </row>
    <row r="130" spans="1:32" ht="15" customHeight="1" x14ac:dyDescent="0.25">
      <c r="A130" s="6" t="s">
        <v>276</v>
      </c>
      <c r="B130" s="6" t="s">
        <v>277</v>
      </c>
      <c r="C130" s="6" t="s">
        <v>10</v>
      </c>
      <c r="D130" s="6" t="s">
        <v>290</v>
      </c>
      <c r="E130" s="6" t="s">
        <v>291</v>
      </c>
      <c r="F130" s="7">
        <v>17168</v>
      </c>
      <c r="G130" s="5" t="s">
        <v>9</v>
      </c>
      <c r="H130" s="8">
        <v>1780</v>
      </c>
      <c r="I130" s="9">
        <v>1025</v>
      </c>
      <c r="J130" s="10">
        <f t="shared" si="23"/>
        <v>0.5758426966292135</v>
      </c>
      <c r="K130" s="5">
        <v>755</v>
      </c>
      <c r="L130" s="145">
        <f t="shared" si="17"/>
        <v>0.4241573033707865</v>
      </c>
      <c r="M130" s="12">
        <v>300</v>
      </c>
      <c r="N130" s="13">
        <f t="shared" si="18"/>
        <v>0.16853932584269662</v>
      </c>
      <c r="O130" s="14">
        <v>37</v>
      </c>
      <c r="P130" s="13">
        <f t="shared" si="19"/>
        <v>2.0786516853932586E-2</v>
      </c>
      <c r="Q130" s="14">
        <v>150</v>
      </c>
      <c r="R130" s="13">
        <f t="shared" si="20"/>
        <v>8.4269662921348312E-2</v>
      </c>
      <c r="S130" s="14">
        <v>46</v>
      </c>
      <c r="T130" s="13">
        <f t="shared" si="21"/>
        <v>2.5842696629213482E-2</v>
      </c>
      <c r="U130" s="14">
        <v>2</v>
      </c>
      <c r="V130" s="13">
        <f t="shared" si="22"/>
        <v>1.1235955056179776E-3</v>
      </c>
      <c r="W130" s="15">
        <v>0</v>
      </c>
      <c r="X130" s="13">
        <f t="shared" si="12"/>
        <v>0</v>
      </c>
      <c r="Y130" s="14">
        <v>1243</v>
      </c>
      <c r="Z130" s="13">
        <f t="shared" si="13"/>
        <v>0.69831460674157309</v>
      </c>
      <c r="AA130" s="14">
        <v>2</v>
      </c>
      <c r="AB130" s="146">
        <f t="shared" si="14"/>
        <v>1.1235955056179776E-3</v>
      </c>
      <c r="AC130" s="17">
        <v>1510</v>
      </c>
      <c r="AD130" s="13">
        <f t="shared" si="15"/>
        <v>0.848314606741573</v>
      </c>
      <c r="AE130" s="18">
        <v>270</v>
      </c>
      <c r="AF130" s="241">
        <f t="shared" si="16"/>
        <v>0.15168539325842698</v>
      </c>
    </row>
    <row r="131" spans="1:32" ht="15" customHeight="1" x14ac:dyDescent="0.25">
      <c r="A131" s="20" t="s">
        <v>276</v>
      </c>
      <c r="B131" s="20" t="s">
        <v>277</v>
      </c>
      <c r="C131" s="20" t="s">
        <v>10</v>
      </c>
      <c r="D131" s="20" t="s">
        <v>292</v>
      </c>
      <c r="E131" s="20" t="s">
        <v>293</v>
      </c>
      <c r="F131" s="21">
        <v>40190</v>
      </c>
      <c r="G131" s="19" t="s">
        <v>9</v>
      </c>
      <c r="H131" s="22">
        <v>164</v>
      </c>
      <c r="I131" s="23">
        <v>67</v>
      </c>
      <c r="J131" s="24">
        <f t="shared" si="23"/>
        <v>0.40853658536585363</v>
      </c>
      <c r="K131" s="19">
        <v>97</v>
      </c>
      <c r="L131" s="25">
        <f t="shared" si="17"/>
        <v>0.59146341463414631</v>
      </c>
      <c r="M131" s="26">
        <v>18</v>
      </c>
      <c r="N131" s="27">
        <f t="shared" si="18"/>
        <v>0.10975609756097561</v>
      </c>
      <c r="O131" s="29">
        <v>1</v>
      </c>
      <c r="P131" s="27">
        <f t="shared" si="19"/>
        <v>6.0975609756097563E-3</v>
      </c>
      <c r="Q131" s="29">
        <v>14</v>
      </c>
      <c r="R131" s="27">
        <f t="shared" si="20"/>
        <v>8.5365853658536592E-2</v>
      </c>
      <c r="S131" s="29">
        <v>4</v>
      </c>
      <c r="T131" s="27">
        <f t="shared" si="21"/>
        <v>2.4390243902439025E-2</v>
      </c>
      <c r="U131" s="29">
        <v>1</v>
      </c>
      <c r="V131" s="27">
        <f t="shared" si="22"/>
        <v>6.0975609756097563E-3</v>
      </c>
      <c r="W131" s="28">
        <v>0</v>
      </c>
      <c r="X131" s="27">
        <f t="shared" si="12"/>
        <v>0</v>
      </c>
      <c r="Y131" s="29">
        <v>125</v>
      </c>
      <c r="Z131" s="27">
        <f t="shared" si="13"/>
        <v>0.76219512195121952</v>
      </c>
      <c r="AA131" s="29">
        <v>1</v>
      </c>
      <c r="AB131" s="30">
        <f t="shared" si="14"/>
        <v>6.0975609756097563E-3</v>
      </c>
      <c r="AC131" s="31">
        <v>144</v>
      </c>
      <c r="AD131" s="27">
        <f t="shared" si="15"/>
        <v>0.87804878048780488</v>
      </c>
      <c r="AE131" s="32">
        <v>20</v>
      </c>
      <c r="AF131" s="242">
        <f t="shared" si="16"/>
        <v>0.12195121951219512</v>
      </c>
    </row>
    <row r="132" spans="1:32" ht="15" customHeight="1" x14ac:dyDescent="0.25">
      <c r="A132" s="20" t="s">
        <v>276</v>
      </c>
      <c r="B132" s="20" t="s">
        <v>277</v>
      </c>
      <c r="C132" s="20" t="s">
        <v>10</v>
      </c>
      <c r="D132" s="20" t="s">
        <v>294</v>
      </c>
      <c r="E132" s="20" t="s">
        <v>281</v>
      </c>
      <c r="F132" s="21">
        <v>17168</v>
      </c>
      <c r="G132" s="19" t="s">
        <v>9</v>
      </c>
      <c r="H132" s="22">
        <v>52</v>
      </c>
      <c r="I132" s="23">
        <v>23</v>
      </c>
      <c r="J132" s="24">
        <f t="shared" si="23"/>
        <v>0.44230769230769229</v>
      </c>
      <c r="K132" s="19">
        <v>29</v>
      </c>
      <c r="L132" s="25">
        <f t="shared" si="17"/>
        <v>0.55769230769230771</v>
      </c>
      <c r="M132" s="26">
        <v>2</v>
      </c>
      <c r="N132" s="27">
        <f t="shared" si="18"/>
        <v>3.8461538461538464E-2</v>
      </c>
      <c r="O132" s="29">
        <v>3</v>
      </c>
      <c r="P132" s="27">
        <f t="shared" si="19"/>
        <v>5.7692307692307696E-2</v>
      </c>
      <c r="Q132" s="29">
        <v>1</v>
      </c>
      <c r="R132" s="27">
        <f t="shared" si="20"/>
        <v>1.9230769230769232E-2</v>
      </c>
      <c r="S132" s="29">
        <v>2</v>
      </c>
      <c r="T132" s="27">
        <f t="shared" si="21"/>
        <v>3.8461538461538464E-2</v>
      </c>
      <c r="U132" s="28">
        <v>0</v>
      </c>
      <c r="V132" s="27">
        <f t="shared" si="22"/>
        <v>0</v>
      </c>
      <c r="W132" s="29">
        <v>18</v>
      </c>
      <c r="X132" s="27">
        <f t="shared" si="12"/>
        <v>0.34615384615384615</v>
      </c>
      <c r="Y132" s="29">
        <v>26</v>
      </c>
      <c r="Z132" s="27">
        <f t="shared" si="13"/>
        <v>0.5</v>
      </c>
      <c r="AA132" s="28">
        <v>0</v>
      </c>
      <c r="AB132" s="30">
        <f t="shared" si="14"/>
        <v>0</v>
      </c>
      <c r="AC132" s="31">
        <v>49</v>
      </c>
      <c r="AD132" s="27">
        <f t="shared" si="15"/>
        <v>0.94230769230769229</v>
      </c>
      <c r="AE132" s="32">
        <v>3</v>
      </c>
      <c r="AF132" s="242">
        <f t="shared" si="16"/>
        <v>5.7692307692307696E-2</v>
      </c>
    </row>
    <row r="133" spans="1:32" ht="15" customHeight="1" x14ac:dyDescent="0.25">
      <c r="A133" s="20" t="s">
        <v>276</v>
      </c>
      <c r="B133" s="20" t="s">
        <v>277</v>
      </c>
      <c r="C133" s="20" t="s">
        <v>10</v>
      </c>
      <c r="D133" s="20" t="s">
        <v>295</v>
      </c>
      <c r="E133" s="20" t="s">
        <v>296</v>
      </c>
      <c r="F133" s="21">
        <v>39264</v>
      </c>
      <c r="G133" s="19" t="s">
        <v>9</v>
      </c>
      <c r="H133" s="22">
        <v>29</v>
      </c>
      <c r="I133" s="23">
        <v>28</v>
      </c>
      <c r="J133" s="24">
        <f t="shared" si="23"/>
        <v>0.96551724137931039</v>
      </c>
      <c r="K133" s="19">
        <v>1</v>
      </c>
      <c r="L133" s="25">
        <f t="shared" si="17"/>
        <v>3.4482758620689655E-2</v>
      </c>
      <c r="M133" s="26">
        <v>1</v>
      </c>
      <c r="N133" s="27">
        <f t="shared" si="18"/>
        <v>3.4482758620689655E-2</v>
      </c>
      <c r="O133" s="28">
        <v>0</v>
      </c>
      <c r="P133" s="27">
        <f t="shared" si="19"/>
        <v>0</v>
      </c>
      <c r="Q133" s="29">
        <v>1</v>
      </c>
      <c r="R133" s="27">
        <f t="shared" si="20"/>
        <v>3.4482758620689655E-2</v>
      </c>
      <c r="S133" s="28">
        <v>0</v>
      </c>
      <c r="T133" s="27">
        <f t="shared" si="21"/>
        <v>0</v>
      </c>
      <c r="U133" s="28">
        <v>0</v>
      </c>
      <c r="V133" s="27">
        <f t="shared" si="22"/>
        <v>0</v>
      </c>
      <c r="W133" s="29">
        <v>13</v>
      </c>
      <c r="X133" s="27">
        <f t="shared" ref="X133:X196" si="24">W133/H133</f>
        <v>0.44827586206896552</v>
      </c>
      <c r="Y133" s="29">
        <v>14</v>
      </c>
      <c r="Z133" s="27">
        <f t="shared" ref="Z133:Z196" si="25">Y133/H133</f>
        <v>0.48275862068965519</v>
      </c>
      <c r="AA133" s="28">
        <v>0</v>
      </c>
      <c r="AB133" s="30">
        <f t="shared" ref="AB133:AB196" si="26">AA133/H133</f>
        <v>0</v>
      </c>
      <c r="AC133" s="31">
        <v>29</v>
      </c>
      <c r="AD133" s="27">
        <f t="shared" ref="AD133:AD196" si="27">AC133/H133</f>
        <v>1</v>
      </c>
      <c r="AE133" s="151">
        <v>0</v>
      </c>
      <c r="AF133" s="242">
        <f t="shared" ref="AF133:AF196" si="28">AE133/H133</f>
        <v>0</v>
      </c>
    </row>
    <row r="134" spans="1:32" ht="15" customHeight="1" x14ac:dyDescent="0.25">
      <c r="A134" s="20" t="s">
        <v>276</v>
      </c>
      <c r="B134" s="20" t="s">
        <v>277</v>
      </c>
      <c r="C134" s="20" t="s">
        <v>10</v>
      </c>
      <c r="D134" s="20" t="s">
        <v>297</v>
      </c>
      <c r="E134" s="20" t="s">
        <v>298</v>
      </c>
      <c r="F134" s="21">
        <v>39263</v>
      </c>
      <c r="G134" s="19" t="s">
        <v>9</v>
      </c>
      <c r="H134" s="22">
        <v>1</v>
      </c>
      <c r="I134" s="23">
        <v>1</v>
      </c>
      <c r="J134" s="24">
        <f t="shared" si="23"/>
        <v>1</v>
      </c>
      <c r="K134" s="147">
        <v>0</v>
      </c>
      <c r="L134" s="25">
        <f t="shared" ref="L134:L197" si="29">K134/H134</f>
        <v>0</v>
      </c>
      <c r="M134" s="148">
        <v>0</v>
      </c>
      <c r="N134" s="27">
        <f t="shared" ref="N134:N197" si="30">M134/H134</f>
        <v>0</v>
      </c>
      <c r="O134" s="28">
        <v>0</v>
      </c>
      <c r="P134" s="27">
        <f t="shared" ref="P134:P197" si="31">O134/H134</f>
        <v>0</v>
      </c>
      <c r="Q134" s="28">
        <v>0</v>
      </c>
      <c r="R134" s="27">
        <f t="shared" ref="R134:R197" si="32">Q134/H134</f>
        <v>0</v>
      </c>
      <c r="S134" s="28">
        <v>0</v>
      </c>
      <c r="T134" s="27">
        <f t="shared" ref="T134:T197" si="33">S134/H134</f>
        <v>0</v>
      </c>
      <c r="U134" s="28">
        <v>0</v>
      </c>
      <c r="V134" s="27">
        <f t="shared" ref="V134:V197" si="34">U134/H134</f>
        <v>0</v>
      </c>
      <c r="W134" s="28">
        <v>0</v>
      </c>
      <c r="X134" s="27">
        <f t="shared" si="24"/>
        <v>0</v>
      </c>
      <c r="Y134" s="29">
        <v>1</v>
      </c>
      <c r="Z134" s="27">
        <f t="shared" si="25"/>
        <v>1</v>
      </c>
      <c r="AA134" s="28">
        <v>0</v>
      </c>
      <c r="AB134" s="30">
        <f t="shared" si="26"/>
        <v>0</v>
      </c>
      <c r="AC134" s="31">
        <v>1</v>
      </c>
      <c r="AD134" s="27">
        <f t="shared" si="27"/>
        <v>1</v>
      </c>
      <c r="AE134" s="151">
        <v>0</v>
      </c>
      <c r="AF134" s="242">
        <f t="shared" si="28"/>
        <v>0</v>
      </c>
    </row>
    <row r="135" spans="1:32" ht="15" customHeight="1" x14ac:dyDescent="0.25">
      <c r="A135" s="20" t="s">
        <v>276</v>
      </c>
      <c r="B135" s="20" t="s">
        <v>277</v>
      </c>
      <c r="C135" s="20" t="s">
        <v>10</v>
      </c>
      <c r="D135" s="20" t="s">
        <v>299</v>
      </c>
      <c r="E135" s="20" t="s">
        <v>300</v>
      </c>
      <c r="F135" s="21">
        <v>33988</v>
      </c>
      <c r="G135" s="19" t="s">
        <v>9</v>
      </c>
      <c r="H135" s="22">
        <v>14</v>
      </c>
      <c r="I135" s="23">
        <v>5</v>
      </c>
      <c r="J135" s="24">
        <f t="shared" ref="J135:J198" si="35">I135/H135</f>
        <v>0.35714285714285715</v>
      </c>
      <c r="K135" s="19">
        <v>9</v>
      </c>
      <c r="L135" s="25">
        <f t="shared" si="29"/>
        <v>0.6428571428571429</v>
      </c>
      <c r="M135" s="148">
        <v>0</v>
      </c>
      <c r="N135" s="27">
        <f t="shared" si="30"/>
        <v>0</v>
      </c>
      <c r="O135" s="28">
        <v>0</v>
      </c>
      <c r="P135" s="27">
        <f t="shared" si="31"/>
        <v>0</v>
      </c>
      <c r="Q135" s="29">
        <v>1</v>
      </c>
      <c r="R135" s="27">
        <f t="shared" si="32"/>
        <v>7.1428571428571425E-2</v>
      </c>
      <c r="S135" s="28">
        <v>0</v>
      </c>
      <c r="T135" s="27">
        <f t="shared" si="33"/>
        <v>0</v>
      </c>
      <c r="U135" s="28">
        <v>0</v>
      </c>
      <c r="V135" s="27">
        <f t="shared" si="34"/>
        <v>0</v>
      </c>
      <c r="W135" s="29">
        <v>1</v>
      </c>
      <c r="X135" s="27">
        <f t="shared" si="24"/>
        <v>7.1428571428571425E-2</v>
      </c>
      <c r="Y135" s="29">
        <v>12</v>
      </c>
      <c r="Z135" s="27">
        <f t="shared" si="25"/>
        <v>0.8571428571428571</v>
      </c>
      <c r="AA135" s="28">
        <v>0</v>
      </c>
      <c r="AB135" s="30">
        <f t="shared" si="26"/>
        <v>0</v>
      </c>
      <c r="AC135" s="31">
        <v>14</v>
      </c>
      <c r="AD135" s="27">
        <f t="shared" si="27"/>
        <v>1</v>
      </c>
      <c r="AE135" s="151">
        <v>0</v>
      </c>
      <c r="AF135" s="242">
        <f t="shared" si="28"/>
        <v>0</v>
      </c>
    </row>
    <row r="136" spans="1:32" ht="15" customHeight="1" x14ac:dyDescent="0.25">
      <c r="A136" s="20" t="s">
        <v>276</v>
      </c>
      <c r="B136" s="20" t="s">
        <v>277</v>
      </c>
      <c r="C136" s="20" t="s">
        <v>10</v>
      </c>
      <c r="D136" s="20" t="s">
        <v>301</v>
      </c>
      <c r="E136" s="20" t="s">
        <v>302</v>
      </c>
      <c r="F136" s="21">
        <v>33988</v>
      </c>
      <c r="G136" s="19" t="s">
        <v>9</v>
      </c>
      <c r="H136" s="22">
        <v>44</v>
      </c>
      <c r="I136" s="23">
        <v>26</v>
      </c>
      <c r="J136" s="24">
        <f t="shared" si="35"/>
        <v>0.59090909090909094</v>
      </c>
      <c r="K136" s="19">
        <v>18</v>
      </c>
      <c r="L136" s="25">
        <f t="shared" si="29"/>
        <v>0.40909090909090912</v>
      </c>
      <c r="M136" s="26">
        <v>3</v>
      </c>
      <c r="N136" s="27">
        <f t="shared" si="30"/>
        <v>6.8181818181818177E-2</v>
      </c>
      <c r="O136" s="29">
        <v>1</v>
      </c>
      <c r="P136" s="27">
        <f t="shared" si="31"/>
        <v>2.2727272727272728E-2</v>
      </c>
      <c r="Q136" s="29">
        <v>2</v>
      </c>
      <c r="R136" s="27">
        <f t="shared" si="32"/>
        <v>4.5454545454545456E-2</v>
      </c>
      <c r="S136" s="28">
        <v>0</v>
      </c>
      <c r="T136" s="27">
        <f t="shared" si="33"/>
        <v>0</v>
      </c>
      <c r="U136" s="28">
        <v>0</v>
      </c>
      <c r="V136" s="27">
        <f t="shared" si="34"/>
        <v>0</v>
      </c>
      <c r="W136" s="29">
        <v>12</v>
      </c>
      <c r="X136" s="27">
        <f t="shared" si="24"/>
        <v>0.27272727272727271</v>
      </c>
      <c r="Y136" s="29">
        <v>26</v>
      </c>
      <c r="Z136" s="27">
        <f t="shared" si="25"/>
        <v>0.59090909090909094</v>
      </c>
      <c r="AA136" s="28">
        <v>0</v>
      </c>
      <c r="AB136" s="30">
        <f t="shared" si="26"/>
        <v>0</v>
      </c>
      <c r="AC136" s="31">
        <v>43</v>
      </c>
      <c r="AD136" s="27">
        <f t="shared" si="27"/>
        <v>0.97727272727272729</v>
      </c>
      <c r="AE136" s="32">
        <v>1</v>
      </c>
      <c r="AF136" s="242">
        <f t="shared" si="28"/>
        <v>2.2727272727272728E-2</v>
      </c>
    </row>
    <row r="137" spans="1:32" ht="15" customHeight="1" x14ac:dyDescent="0.25">
      <c r="A137" s="20" t="s">
        <v>276</v>
      </c>
      <c r="B137" s="20" t="s">
        <v>277</v>
      </c>
      <c r="C137" s="20" t="s">
        <v>10</v>
      </c>
      <c r="D137" s="20" t="s">
        <v>303</v>
      </c>
      <c r="E137" s="20" t="s">
        <v>304</v>
      </c>
      <c r="F137" s="21">
        <v>17168</v>
      </c>
      <c r="G137" s="19" t="s">
        <v>9</v>
      </c>
      <c r="H137" s="22">
        <v>1</v>
      </c>
      <c r="I137" s="23">
        <v>1</v>
      </c>
      <c r="J137" s="24">
        <f t="shared" si="35"/>
        <v>1</v>
      </c>
      <c r="K137" s="147">
        <v>0</v>
      </c>
      <c r="L137" s="25">
        <f t="shared" si="29"/>
        <v>0</v>
      </c>
      <c r="M137" s="26">
        <v>1</v>
      </c>
      <c r="N137" s="27">
        <f t="shared" si="30"/>
        <v>1</v>
      </c>
      <c r="O137" s="28">
        <v>0</v>
      </c>
      <c r="P137" s="27">
        <f t="shared" si="31"/>
        <v>0</v>
      </c>
      <c r="Q137" s="28">
        <v>0</v>
      </c>
      <c r="R137" s="27">
        <f t="shared" si="32"/>
        <v>0</v>
      </c>
      <c r="S137" s="28">
        <v>0</v>
      </c>
      <c r="T137" s="27">
        <f t="shared" si="33"/>
        <v>0</v>
      </c>
      <c r="U137" s="28">
        <v>0</v>
      </c>
      <c r="V137" s="27">
        <f t="shared" si="34"/>
        <v>0</v>
      </c>
      <c r="W137" s="28">
        <v>0</v>
      </c>
      <c r="X137" s="27">
        <f t="shared" si="24"/>
        <v>0</v>
      </c>
      <c r="Y137" s="28">
        <v>0</v>
      </c>
      <c r="Z137" s="27">
        <f t="shared" si="25"/>
        <v>0</v>
      </c>
      <c r="AA137" s="28">
        <v>0</v>
      </c>
      <c r="AB137" s="30">
        <f t="shared" si="26"/>
        <v>0</v>
      </c>
      <c r="AC137" s="31">
        <v>1</v>
      </c>
      <c r="AD137" s="27">
        <f t="shared" si="27"/>
        <v>1</v>
      </c>
      <c r="AE137" s="151">
        <v>0</v>
      </c>
      <c r="AF137" s="242">
        <f t="shared" si="28"/>
        <v>0</v>
      </c>
    </row>
    <row r="138" spans="1:32" ht="15" customHeight="1" x14ac:dyDescent="0.25">
      <c r="A138" s="20" t="s">
        <v>276</v>
      </c>
      <c r="B138" s="20" t="s">
        <v>277</v>
      </c>
      <c r="C138" s="20" t="s">
        <v>10</v>
      </c>
      <c r="D138" s="20" t="s">
        <v>305</v>
      </c>
      <c r="E138" s="20" t="s">
        <v>285</v>
      </c>
      <c r="F138" s="21">
        <v>17168</v>
      </c>
      <c r="G138" s="19" t="s">
        <v>9</v>
      </c>
      <c r="H138" s="22">
        <v>43</v>
      </c>
      <c r="I138" s="23">
        <v>22</v>
      </c>
      <c r="J138" s="24">
        <f t="shared" si="35"/>
        <v>0.51162790697674421</v>
      </c>
      <c r="K138" s="19">
        <v>21</v>
      </c>
      <c r="L138" s="25">
        <f t="shared" si="29"/>
        <v>0.48837209302325579</v>
      </c>
      <c r="M138" s="148">
        <v>0</v>
      </c>
      <c r="N138" s="27">
        <f t="shared" si="30"/>
        <v>0</v>
      </c>
      <c r="O138" s="29">
        <v>1</v>
      </c>
      <c r="P138" s="27">
        <f t="shared" si="31"/>
        <v>2.3255813953488372E-2</v>
      </c>
      <c r="Q138" s="28">
        <v>0</v>
      </c>
      <c r="R138" s="27">
        <f t="shared" si="32"/>
        <v>0</v>
      </c>
      <c r="S138" s="29">
        <v>1</v>
      </c>
      <c r="T138" s="27">
        <f t="shared" si="33"/>
        <v>2.3255813953488372E-2</v>
      </c>
      <c r="U138" s="28">
        <v>0</v>
      </c>
      <c r="V138" s="27">
        <f t="shared" si="34"/>
        <v>0</v>
      </c>
      <c r="W138" s="29">
        <v>5</v>
      </c>
      <c r="X138" s="27">
        <f t="shared" si="24"/>
        <v>0.11627906976744186</v>
      </c>
      <c r="Y138" s="29">
        <v>36</v>
      </c>
      <c r="Z138" s="27">
        <f t="shared" si="25"/>
        <v>0.83720930232558144</v>
      </c>
      <c r="AA138" s="28">
        <v>0</v>
      </c>
      <c r="AB138" s="30">
        <f t="shared" si="26"/>
        <v>0</v>
      </c>
      <c r="AC138" s="31">
        <v>43</v>
      </c>
      <c r="AD138" s="27">
        <f t="shared" si="27"/>
        <v>1</v>
      </c>
      <c r="AE138" s="151">
        <v>0</v>
      </c>
      <c r="AF138" s="242">
        <f t="shared" si="28"/>
        <v>0</v>
      </c>
    </row>
    <row r="139" spans="1:32" ht="15" customHeight="1" x14ac:dyDescent="0.25">
      <c r="A139" s="20" t="s">
        <v>276</v>
      </c>
      <c r="B139" s="20" t="s">
        <v>277</v>
      </c>
      <c r="C139" s="20" t="s">
        <v>10</v>
      </c>
      <c r="D139" s="20" t="s">
        <v>306</v>
      </c>
      <c r="E139" s="20" t="s">
        <v>307</v>
      </c>
      <c r="F139" s="21">
        <v>33988</v>
      </c>
      <c r="G139" s="19" t="s">
        <v>9</v>
      </c>
      <c r="H139" s="22">
        <v>4</v>
      </c>
      <c r="I139" s="23">
        <v>3</v>
      </c>
      <c r="J139" s="24">
        <f t="shared" si="35"/>
        <v>0.75</v>
      </c>
      <c r="K139" s="19">
        <v>1</v>
      </c>
      <c r="L139" s="25">
        <f t="shared" si="29"/>
        <v>0.25</v>
      </c>
      <c r="M139" s="26">
        <v>2</v>
      </c>
      <c r="N139" s="27">
        <f t="shared" si="30"/>
        <v>0.5</v>
      </c>
      <c r="O139" s="28">
        <v>0</v>
      </c>
      <c r="P139" s="27">
        <f t="shared" si="31"/>
        <v>0</v>
      </c>
      <c r="Q139" s="28">
        <v>0</v>
      </c>
      <c r="R139" s="27">
        <f t="shared" si="32"/>
        <v>0</v>
      </c>
      <c r="S139" s="28">
        <v>0</v>
      </c>
      <c r="T139" s="27">
        <f t="shared" si="33"/>
        <v>0</v>
      </c>
      <c r="U139" s="28">
        <v>0</v>
      </c>
      <c r="V139" s="27">
        <f t="shared" si="34"/>
        <v>0</v>
      </c>
      <c r="W139" s="28">
        <v>0</v>
      </c>
      <c r="X139" s="27">
        <f t="shared" si="24"/>
        <v>0</v>
      </c>
      <c r="Y139" s="29">
        <v>2</v>
      </c>
      <c r="Z139" s="27">
        <f t="shared" si="25"/>
        <v>0.5</v>
      </c>
      <c r="AA139" s="28">
        <v>0</v>
      </c>
      <c r="AB139" s="30">
        <f t="shared" si="26"/>
        <v>0</v>
      </c>
      <c r="AC139" s="31">
        <v>4</v>
      </c>
      <c r="AD139" s="27">
        <f t="shared" si="27"/>
        <v>1</v>
      </c>
      <c r="AE139" s="151">
        <v>0</v>
      </c>
      <c r="AF139" s="242">
        <f t="shared" si="28"/>
        <v>0</v>
      </c>
    </row>
    <row r="140" spans="1:32" ht="15" customHeight="1" x14ac:dyDescent="0.25">
      <c r="A140" s="20" t="s">
        <v>276</v>
      </c>
      <c r="B140" s="20" t="s">
        <v>277</v>
      </c>
      <c r="C140" s="20" t="s">
        <v>10</v>
      </c>
      <c r="D140" s="20" t="s">
        <v>308</v>
      </c>
      <c r="E140" s="20" t="s">
        <v>309</v>
      </c>
      <c r="F140" s="21">
        <v>39469</v>
      </c>
      <c r="G140" s="19" t="s">
        <v>9</v>
      </c>
      <c r="H140" s="22">
        <v>37</v>
      </c>
      <c r="I140" s="23">
        <v>18</v>
      </c>
      <c r="J140" s="24">
        <f t="shared" si="35"/>
        <v>0.48648648648648651</v>
      </c>
      <c r="K140" s="19">
        <v>19</v>
      </c>
      <c r="L140" s="25">
        <f t="shared" si="29"/>
        <v>0.51351351351351349</v>
      </c>
      <c r="M140" s="148">
        <v>0</v>
      </c>
      <c r="N140" s="27">
        <f t="shared" si="30"/>
        <v>0</v>
      </c>
      <c r="O140" s="29">
        <v>1</v>
      </c>
      <c r="P140" s="27">
        <f t="shared" si="31"/>
        <v>2.7027027027027029E-2</v>
      </c>
      <c r="Q140" s="28">
        <v>0</v>
      </c>
      <c r="R140" s="27">
        <f t="shared" si="32"/>
        <v>0</v>
      </c>
      <c r="S140" s="28">
        <v>0</v>
      </c>
      <c r="T140" s="27">
        <f t="shared" si="33"/>
        <v>0</v>
      </c>
      <c r="U140" s="28">
        <v>0</v>
      </c>
      <c r="V140" s="27">
        <f t="shared" si="34"/>
        <v>0</v>
      </c>
      <c r="W140" s="29">
        <v>4</v>
      </c>
      <c r="X140" s="27">
        <f t="shared" si="24"/>
        <v>0.10810810810810811</v>
      </c>
      <c r="Y140" s="29">
        <v>32</v>
      </c>
      <c r="Z140" s="27">
        <f t="shared" si="25"/>
        <v>0.86486486486486491</v>
      </c>
      <c r="AA140" s="28">
        <v>0</v>
      </c>
      <c r="AB140" s="30">
        <f t="shared" si="26"/>
        <v>0</v>
      </c>
      <c r="AC140" s="31">
        <v>37</v>
      </c>
      <c r="AD140" s="27">
        <f t="shared" si="27"/>
        <v>1</v>
      </c>
      <c r="AE140" s="151">
        <v>0</v>
      </c>
      <c r="AF140" s="242">
        <f t="shared" si="28"/>
        <v>0</v>
      </c>
    </row>
    <row r="141" spans="1:32" ht="15" customHeight="1" x14ac:dyDescent="0.25">
      <c r="A141" s="20" t="s">
        <v>276</v>
      </c>
      <c r="B141" s="20" t="s">
        <v>277</v>
      </c>
      <c r="C141" s="20" t="s">
        <v>6</v>
      </c>
      <c r="D141" s="20" t="s">
        <v>278</v>
      </c>
      <c r="E141" s="20" t="s">
        <v>279</v>
      </c>
      <c r="F141" s="21">
        <v>33988</v>
      </c>
      <c r="G141" s="19" t="s">
        <v>9</v>
      </c>
      <c r="H141" s="22">
        <v>3</v>
      </c>
      <c r="I141" s="23">
        <v>1</v>
      </c>
      <c r="J141" s="24">
        <f t="shared" si="35"/>
        <v>0.33333333333333331</v>
      </c>
      <c r="K141" s="19">
        <v>2</v>
      </c>
      <c r="L141" s="25">
        <f t="shared" si="29"/>
        <v>0.66666666666666663</v>
      </c>
      <c r="M141" s="26">
        <v>1</v>
      </c>
      <c r="N141" s="27">
        <f t="shared" si="30"/>
        <v>0.33333333333333331</v>
      </c>
      <c r="O141" s="28">
        <v>0</v>
      </c>
      <c r="P141" s="27">
        <f t="shared" si="31"/>
        <v>0</v>
      </c>
      <c r="Q141" s="28">
        <v>0</v>
      </c>
      <c r="R141" s="27">
        <f t="shared" si="32"/>
        <v>0</v>
      </c>
      <c r="S141" s="28">
        <v>0</v>
      </c>
      <c r="T141" s="27">
        <f t="shared" si="33"/>
        <v>0</v>
      </c>
      <c r="U141" s="28">
        <v>0</v>
      </c>
      <c r="V141" s="27">
        <f t="shared" si="34"/>
        <v>0</v>
      </c>
      <c r="W141" s="28">
        <v>0</v>
      </c>
      <c r="X141" s="27">
        <f t="shared" si="24"/>
        <v>0</v>
      </c>
      <c r="Y141" s="29">
        <v>2</v>
      </c>
      <c r="Z141" s="27">
        <f t="shared" si="25"/>
        <v>0.66666666666666663</v>
      </c>
      <c r="AA141" s="28">
        <v>0</v>
      </c>
      <c r="AB141" s="30">
        <f t="shared" si="26"/>
        <v>0</v>
      </c>
      <c r="AC141" s="31">
        <v>2</v>
      </c>
      <c r="AD141" s="27">
        <f t="shared" si="27"/>
        <v>0.66666666666666663</v>
      </c>
      <c r="AE141" s="32">
        <v>1</v>
      </c>
      <c r="AF141" s="242">
        <f t="shared" si="28"/>
        <v>0.33333333333333331</v>
      </c>
    </row>
    <row r="142" spans="1:32" ht="15" customHeight="1" x14ac:dyDescent="0.25">
      <c r="A142" s="20" t="s">
        <v>276</v>
      </c>
      <c r="B142" s="20" t="s">
        <v>277</v>
      </c>
      <c r="C142" s="20" t="s">
        <v>6</v>
      </c>
      <c r="D142" s="20" t="s">
        <v>280</v>
      </c>
      <c r="E142" s="20" t="s">
        <v>281</v>
      </c>
      <c r="F142" s="21">
        <v>17168</v>
      </c>
      <c r="G142" s="19" t="s">
        <v>9</v>
      </c>
      <c r="H142" s="22">
        <v>180</v>
      </c>
      <c r="I142" s="23">
        <v>114</v>
      </c>
      <c r="J142" s="24">
        <f t="shared" si="35"/>
        <v>0.6333333333333333</v>
      </c>
      <c r="K142" s="19">
        <v>66</v>
      </c>
      <c r="L142" s="25">
        <f t="shared" si="29"/>
        <v>0.36666666666666664</v>
      </c>
      <c r="M142" s="26">
        <v>10</v>
      </c>
      <c r="N142" s="27">
        <f t="shared" si="30"/>
        <v>5.5555555555555552E-2</v>
      </c>
      <c r="O142" s="29">
        <v>3</v>
      </c>
      <c r="P142" s="27">
        <f t="shared" si="31"/>
        <v>1.6666666666666666E-2</v>
      </c>
      <c r="Q142" s="29">
        <v>3</v>
      </c>
      <c r="R142" s="27">
        <f t="shared" si="32"/>
        <v>1.6666666666666666E-2</v>
      </c>
      <c r="S142" s="28">
        <v>0</v>
      </c>
      <c r="T142" s="27">
        <f t="shared" si="33"/>
        <v>0</v>
      </c>
      <c r="U142" s="29">
        <v>1</v>
      </c>
      <c r="V142" s="27">
        <f t="shared" si="34"/>
        <v>5.5555555555555558E-3</v>
      </c>
      <c r="W142" s="29">
        <v>43</v>
      </c>
      <c r="X142" s="27">
        <f t="shared" si="24"/>
        <v>0.2388888888888889</v>
      </c>
      <c r="Y142" s="29">
        <v>118</v>
      </c>
      <c r="Z142" s="27">
        <f t="shared" si="25"/>
        <v>0.65555555555555556</v>
      </c>
      <c r="AA142" s="29">
        <v>2</v>
      </c>
      <c r="AB142" s="30">
        <f t="shared" si="26"/>
        <v>1.1111111111111112E-2</v>
      </c>
      <c r="AC142" s="31">
        <v>171</v>
      </c>
      <c r="AD142" s="27">
        <f t="shared" si="27"/>
        <v>0.95</v>
      </c>
      <c r="AE142" s="32">
        <v>9</v>
      </c>
      <c r="AF142" s="242">
        <f t="shared" si="28"/>
        <v>0.05</v>
      </c>
    </row>
    <row r="143" spans="1:32" ht="15" customHeight="1" x14ac:dyDescent="0.25">
      <c r="A143" s="20" t="s">
        <v>276</v>
      </c>
      <c r="B143" s="20" t="s">
        <v>277</v>
      </c>
      <c r="C143" s="20" t="s">
        <v>6</v>
      </c>
      <c r="D143" s="20" t="s">
        <v>282</v>
      </c>
      <c r="E143" s="20" t="s">
        <v>283</v>
      </c>
      <c r="F143" s="21">
        <v>33988</v>
      </c>
      <c r="G143" s="19" t="s">
        <v>9</v>
      </c>
      <c r="H143" s="22">
        <v>7</v>
      </c>
      <c r="I143" s="23">
        <v>2</v>
      </c>
      <c r="J143" s="24">
        <f t="shared" si="35"/>
        <v>0.2857142857142857</v>
      </c>
      <c r="K143" s="19">
        <v>5</v>
      </c>
      <c r="L143" s="25">
        <f t="shared" si="29"/>
        <v>0.7142857142857143</v>
      </c>
      <c r="M143" s="148">
        <v>0</v>
      </c>
      <c r="N143" s="27">
        <f t="shared" si="30"/>
        <v>0</v>
      </c>
      <c r="O143" s="28">
        <v>0</v>
      </c>
      <c r="P143" s="27">
        <f t="shared" si="31"/>
        <v>0</v>
      </c>
      <c r="Q143" s="28">
        <v>0</v>
      </c>
      <c r="R143" s="27">
        <f t="shared" si="32"/>
        <v>0</v>
      </c>
      <c r="S143" s="28">
        <v>0</v>
      </c>
      <c r="T143" s="27">
        <f t="shared" si="33"/>
        <v>0</v>
      </c>
      <c r="U143" s="28">
        <v>0</v>
      </c>
      <c r="V143" s="27">
        <f t="shared" si="34"/>
        <v>0</v>
      </c>
      <c r="W143" s="28">
        <v>0</v>
      </c>
      <c r="X143" s="27">
        <f t="shared" si="24"/>
        <v>0</v>
      </c>
      <c r="Y143" s="29">
        <v>7</v>
      </c>
      <c r="Z143" s="27">
        <f t="shared" si="25"/>
        <v>1</v>
      </c>
      <c r="AA143" s="28">
        <v>0</v>
      </c>
      <c r="AB143" s="30">
        <f t="shared" si="26"/>
        <v>0</v>
      </c>
      <c r="AC143" s="31">
        <v>7</v>
      </c>
      <c r="AD143" s="27">
        <f t="shared" si="27"/>
        <v>1</v>
      </c>
      <c r="AE143" s="151">
        <v>0</v>
      </c>
      <c r="AF143" s="242">
        <f t="shared" si="28"/>
        <v>0</v>
      </c>
    </row>
    <row r="144" spans="1:32" ht="15" customHeight="1" x14ac:dyDescent="0.25">
      <c r="A144" s="20" t="s">
        <v>276</v>
      </c>
      <c r="B144" s="20" t="s">
        <v>277</v>
      </c>
      <c r="C144" s="20" t="s">
        <v>6</v>
      </c>
      <c r="D144" s="20" t="s">
        <v>284</v>
      </c>
      <c r="E144" s="20" t="s">
        <v>285</v>
      </c>
      <c r="F144" s="21">
        <v>17168</v>
      </c>
      <c r="G144" s="19" t="s">
        <v>9</v>
      </c>
      <c r="H144" s="22">
        <v>6</v>
      </c>
      <c r="I144" s="23">
        <v>4</v>
      </c>
      <c r="J144" s="24">
        <f t="shared" si="35"/>
        <v>0.66666666666666663</v>
      </c>
      <c r="K144" s="19">
        <v>2</v>
      </c>
      <c r="L144" s="25">
        <f t="shared" si="29"/>
        <v>0.33333333333333331</v>
      </c>
      <c r="M144" s="26">
        <v>1</v>
      </c>
      <c r="N144" s="27">
        <f t="shared" si="30"/>
        <v>0.16666666666666666</v>
      </c>
      <c r="O144" s="28">
        <v>0</v>
      </c>
      <c r="P144" s="27">
        <f t="shared" si="31"/>
        <v>0</v>
      </c>
      <c r="Q144" s="28">
        <v>0</v>
      </c>
      <c r="R144" s="27">
        <f t="shared" si="32"/>
        <v>0</v>
      </c>
      <c r="S144" s="28">
        <v>0</v>
      </c>
      <c r="T144" s="27">
        <f t="shared" si="33"/>
        <v>0</v>
      </c>
      <c r="U144" s="28">
        <v>0</v>
      </c>
      <c r="V144" s="27">
        <f t="shared" si="34"/>
        <v>0</v>
      </c>
      <c r="W144" s="28">
        <v>0</v>
      </c>
      <c r="X144" s="27">
        <f t="shared" si="24"/>
        <v>0</v>
      </c>
      <c r="Y144" s="29">
        <v>5</v>
      </c>
      <c r="Z144" s="27">
        <f t="shared" si="25"/>
        <v>0.83333333333333337</v>
      </c>
      <c r="AA144" s="28">
        <v>0</v>
      </c>
      <c r="AB144" s="30">
        <f t="shared" si="26"/>
        <v>0</v>
      </c>
      <c r="AC144" s="31">
        <v>6</v>
      </c>
      <c r="AD144" s="27">
        <f t="shared" si="27"/>
        <v>1</v>
      </c>
      <c r="AE144" s="151">
        <v>0</v>
      </c>
      <c r="AF144" s="242">
        <f t="shared" si="28"/>
        <v>0</v>
      </c>
    </row>
    <row r="145" spans="1:32" ht="15" customHeight="1" x14ac:dyDescent="0.25">
      <c r="A145" s="20" t="s">
        <v>276</v>
      </c>
      <c r="B145" s="20" t="s">
        <v>277</v>
      </c>
      <c r="C145" s="20" t="s">
        <v>6</v>
      </c>
      <c r="D145" s="20" t="s">
        <v>286</v>
      </c>
      <c r="E145" s="20" t="s">
        <v>287</v>
      </c>
      <c r="F145" s="21">
        <v>32294</v>
      </c>
      <c r="G145" s="19" t="s">
        <v>9</v>
      </c>
      <c r="H145" s="22">
        <v>1</v>
      </c>
      <c r="I145" s="23">
        <v>1</v>
      </c>
      <c r="J145" s="24">
        <f t="shared" si="35"/>
        <v>1</v>
      </c>
      <c r="K145" s="147">
        <v>0</v>
      </c>
      <c r="L145" s="25">
        <f t="shared" si="29"/>
        <v>0</v>
      </c>
      <c r="M145" s="148">
        <v>0</v>
      </c>
      <c r="N145" s="27">
        <f t="shared" si="30"/>
        <v>0</v>
      </c>
      <c r="O145" s="28">
        <v>0</v>
      </c>
      <c r="P145" s="27">
        <f t="shared" si="31"/>
        <v>0</v>
      </c>
      <c r="Q145" s="28">
        <v>0</v>
      </c>
      <c r="R145" s="27">
        <f t="shared" si="32"/>
        <v>0</v>
      </c>
      <c r="S145" s="28">
        <v>0</v>
      </c>
      <c r="T145" s="27">
        <f t="shared" si="33"/>
        <v>0</v>
      </c>
      <c r="U145" s="28">
        <v>0</v>
      </c>
      <c r="V145" s="27">
        <f t="shared" si="34"/>
        <v>0</v>
      </c>
      <c r="W145" s="29">
        <v>1</v>
      </c>
      <c r="X145" s="27">
        <f t="shared" si="24"/>
        <v>1</v>
      </c>
      <c r="Y145" s="28">
        <v>0</v>
      </c>
      <c r="Z145" s="27">
        <f t="shared" si="25"/>
        <v>0</v>
      </c>
      <c r="AA145" s="28">
        <v>0</v>
      </c>
      <c r="AB145" s="30">
        <f t="shared" si="26"/>
        <v>0</v>
      </c>
      <c r="AC145" s="31">
        <v>1</v>
      </c>
      <c r="AD145" s="27">
        <f t="shared" si="27"/>
        <v>1</v>
      </c>
      <c r="AE145" s="151">
        <v>0</v>
      </c>
      <c r="AF145" s="242">
        <f t="shared" si="28"/>
        <v>0</v>
      </c>
    </row>
    <row r="146" spans="1:32" ht="15" customHeight="1" thickBot="1" x14ac:dyDescent="0.3">
      <c r="A146" s="34" t="s">
        <v>276</v>
      </c>
      <c r="B146" s="34" t="s">
        <v>277</v>
      </c>
      <c r="C146" s="34" t="s">
        <v>6</v>
      </c>
      <c r="D146" s="34" t="s">
        <v>288</v>
      </c>
      <c r="E146" s="34" t="s">
        <v>289</v>
      </c>
      <c r="F146" s="35">
        <v>40611</v>
      </c>
      <c r="G146" s="33" t="s">
        <v>9</v>
      </c>
      <c r="H146" s="36">
        <v>4</v>
      </c>
      <c r="I146" s="37">
        <v>4</v>
      </c>
      <c r="J146" s="38">
        <f t="shared" si="35"/>
        <v>1</v>
      </c>
      <c r="K146" s="39">
        <v>0</v>
      </c>
      <c r="L146" s="40">
        <f t="shared" si="29"/>
        <v>0</v>
      </c>
      <c r="M146" s="41">
        <v>0</v>
      </c>
      <c r="N146" s="42">
        <f t="shared" si="30"/>
        <v>0</v>
      </c>
      <c r="O146" s="43">
        <v>0</v>
      </c>
      <c r="P146" s="42">
        <f t="shared" si="31"/>
        <v>0</v>
      </c>
      <c r="Q146" s="43">
        <v>0</v>
      </c>
      <c r="R146" s="42">
        <f t="shared" si="32"/>
        <v>0</v>
      </c>
      <c r="S146" s="43">
        <v>0</v>
      </c>
      <c r="T146" s="42">
        <f t="shared" si="33"/>
        <v>0</v>
      </c>
      <c r="U146" s="43">
        <v>0</v>
      </c>
      <c r="V146" s="42">
        <f t="shared" si="34"/>
        <v>0</v>
      </c>
      <c r="W146" s="44">
        <v>1</v>
      </c>
      <c r="X146" s="42">
        <f t="shared" si="24"/>
        <v>0.25</v>
      </c>
      <c r="Y146" s="44">
        <v>3</v>
      </c>
      <c r="Z146" s="42">
        <f t="shared" si="25"/>
        <v>0.75</v>
      </c>
      <c r="AA146" s="43">
        <v>0</v>
      </c>
      <c r="AB146" s="45">
        <f t="shared" si="26"/>
        <v>0</v>
      </c>
      <c r="AC146" s="46">
        <v>4</v>
      </c>
      <c r="AD146" s="42">
        <f t="shared" si="27"/>
        <v>1</v>
      </c>
      <c r="AE146" s="47">
        <v>0</v>
      </c>
      <c r="AF146" s="243">
        <f t="shared" si="28"/>
        <v>0</v>
      </c>
    </row>
    <row r="147" spans="1:32" ht="15" customHeight="1" x14ac:dyDescent="0.25">
      <c r="A147" s="49" t="s">
        <v>310</v>
      </c>
      <c r="B147" s="49" t="s">
        <v>311</v>
      </c>
      <c r="C147" s="49" t="s">
        <v>6</v>
      </c>
      <c r="D147" s="49" t="s">
        <v>312</v>
      </c>
      <c r="E147" s="49" t="s">
        <v>313</v>
      </c>
      <c r="F147" s="50">
        <v>40909</v>
      </c>
      <c r="G147" s="48" t="s">
        <v>9</v>
      </c>
      <c r="H147" s="51">
        <v>8</v>
      </c>
      <c r="I147" s="52">
        <v>6</v>
      </c>
      <c r="J147" s="53">
        <f t="shared" si="35"/>
        <v>0.75</v>
      </c>
      <c r="K147" s="48">
        <v>2</v>
      </c>
      <c r="L147" s="54">
        <f t="shared" si="29"/>
        <v>0.25</v>
      </c>
      <c r="M147" s="155">
        <v>0</v>
      </c>
      <c r="N147" s="56">
        <f t="shared" si="30"/>
        <v>0</v>
      </c>
      <c r="O147" s="57">
        <v>0</v>
      </c>
      <c r="P147" s="56">
        <f t="shared" si="31"/>
        <v>0</v>
      </c>
      <c r="Q147" s="57">
        <v>0</v>
      </c>
      <c r="R147" s="56">
        <f t="shared" si="32"/>
        <v>0</v>
      </c>
      <c r="S147" s="57">
        <v>0</v>
      </c>
      <c r="T147" s="56">
        <f t="shared" si="33"/>
        <v>0</v>
      </c>
      <c r="U147" s="57">
        <v>0</v>
      </c>
      <c r="V147" s="56">
        <f t="shared" si="34"/>
        <v>0</v>
      </c>
      <c r="W147" s="57">
        <v>0</v>
      </c>
      <c r="X147" s="56">
        <f t="shared" si="24"/>
        <v>0</v>
      </c>
      <c r="Y147" s="58">
        <v>8</v>
      </c>
      <c r="Z147" s="56">
        <f t="shared" si="25"/>
        <v>1</v>
      </c>
      <c r="AA147" s="57">
        <v>0</v>
      </c>
      <c r="AB147" s="59">
        <f t="shared" si="26"/>
        <v>0</v>
      </c>
      <c r="AC147" s="60">
        <v>8</v>
      </c>
      <c r="AD147" s="56">
        <f t="shared" si="27"/>
        <v>1</v>
      </c>
      <c r="AE147" s="156">
        <v>0</v>
      </c>
      <c r="AF147" s="244">
        <f t="shared" si="28"/>
        <v>0</v>
      </c>
    </row>
    <row r="148" spans="1:32" ht="15" customHeight="1" x14ac:dyDescent="0.25">
      <c r="A148" s="63" t="s">
        <v>310</v>
      </c>
      <c r="B148" s="63" t="s">
        <v>311</v>
      </c>
      <c r="C148" s="63" t="s">
        <v>6</v>
      </c>
      <c r="D148" s="63" t="s">
        <v>314</v>
      </c>
      <c r="E148" s="63" t="s">
        <v>315</v>
      </c>
      <c r="F148" s="64">
        <v>35933</v>
      </c>
      <c r="G148" s="62" t="s">
        <v>9</v>
      </c>
      <c r="H148" s="76">
        <v>54</v>
      </c>
      <c r="I148" s="66">
        <v>50</v>
      </c>
      <c r="J148" s="67">
        <f t="shared" si="35"/>
        <v>0.92592592592592593</v>
      </c>
      <c r="K148" s="62">
        <v>4</v>
      </c>
      <c r="L148" s="68">
        <f t="shared" si="29"/>
        <v>7.407407407407407E-2</v>
      </c>
      <c r="M148" s="69">
        <v>3</v>
      </c>
      <c r="N148" s="70">
        <f t="shared" si="30"/>
        <v>5.5555555555555552E-2</v>
      </c>
      <c r="O148" s="72">
        <v>0</v>
      </c>
      <c r="P148" s="70">
        <f t="shared" si="31"/>
        <v>0</v>
      </c>
      <c r="Q148" s="71">
        <v>1</v>
      </c>
      <c r="R148" s="70">
        <f t="shared" si="32"/>
        <v>1.8518518518518517E-2</v>
      </c>
      <c r="S148" s="72">
        <v>0</v>
      </c>
      <c r="T148" s="70">
        <f t="shared" si="33"/>
        <v>0</v>
      </c>
      <c r="U148" s="72">
        <v>0</v>
      </c>
      <c r="V148" s="70">
        <f t="shared" si="34"/>
        <v>0</v>
      </c>
      <c r="W148" s="72">
        <v>0</v>
      </c>
      <c r="X148" s="70">
        <f t="shared" si="24"/>
        <v>0</v>
      </c>
      <c r="Y148" s="71">
        <v>50</v>
      </c>
      <c r="Z148" s="70">
        <f t="shared" si="25"/>
        <v>0.92592592592592593</v>
      </c>
      <c r="AA148" s="72">
        <v>0</v>
      </c>
      <c r="AB148" s="73">
        <f t="shared" si="26"/>
        <v>0</v>
      </c>
      <c r="AC148" s="74">
        <v>52</v>
      </c>
      <c r="AD148" s="70">
        <f t="shared" si="27"/>
        <v>0.96296296296296291</v>
      </c>
      <c r="AE148" s="75">
        <v>2</v>
      </c>
      <c r="AF148" s="245">
        <f t="shared" si="28"/>
        <v>3.7037037037037035E-2</v>
      </c>
    </row>
    <row r="149" spans="1:32" ht="15" customHeight="1" x14ac:dyDescent="0.25">
      <c r="A149" s="63" t="s">
        <v>310</v>
      </c>
      <c r="B149" s="63" t="s">
        <v>311</v>
      </c>
      <c r="C149" s="63" t="s">
        <v>6</v>
      </c>
      <c r="D149" s="63" t="s">
        <v>316</v>
      </c>
      <c r="E149" s="63" t="s">
        <v>317</v>
      </c>
      <c r="F149" s="64">
        <v>35933</v>
      </c>
      <c r="G149" s="62" t="s">
        <v>9</v>
      </c>
      <c r="H149" s="76">
        <v>109</v>
      </c>
      <c r="I149" s="66">
        <v>81</v>
      </c>
      <c r="J149" s="67">
        <f t="shared" si="35"/>
        <v>0.74311926605504586</v>
      </c>
      <c r="K149" s="62">
        <v>28</v>
      </c>
      <c r="L149" s="68">
        <f t="shared" si="29"/>
        <v>0.25688073394495414</v>
      </c>
      <c r="M149" s="69">
        <v>12</v>
      </c>
      <c r="N149" s="70">
        <f t="shared" si="30"/>
        <v>0.11009174311926606</v>
      </c>
      <c r="O149" s="71">
        <v>1</v>
      </c>
      <c r="P149" s="70">
        <f t="shared" si="31"/>
        <v>9.1743119266055051E-3</v>
      </c>
      <c r="Q149" s="71">
        <v>3</v>
      </c>
      <c r="R149" s="70">
        <f t="shared" si="32"/>
        <v>2.7522935779816515E-2</v>
      </c>
      <c r="S149" s="71">
        <v>2</v>
      </c>
      <c r="T149" s="70">
        <f t="shared" si="33"/>
        <v>1.834862385321101E-2</v>
      </c>
      <c r="U149" s="72">
        <v>0</v>
      </c>
      <c r="V149" s="70">
        <f t="shared" si="34"/>
        <v>0</v>
      </c>
      <c r="W149" s="72">
        <v>0</v>
      </c>
      <c r="X149" s="70">
        <f t="shared" si="24"/>
        <v>0</v>
      </c>
      <c r="Y149" s="71">
        <v>91</v>
      </c>
      <c r="Z149" s="70">
        <f t="shared" si="25"/>
        <v>0.83486238532110091</v>
      </c>
      <c r="AA149" s="72">
        <v>0</v>
      </c>
      <c r="AB149" s="73">
        <f t="shared" si="26"/>
        <v>0</v>
      </c>
      <c r="AC149" s="74">
        <v>99</v>
      </c>
      <c r="AD149" s="70">
        <f t="shared" si="27"/>
        <v>0.90825688073394495</v>
      </c>
      <c r="AE149" s="75">
        <v>10</v>
      </c>
      <c r="AF149" s="245">
        <f t="shared" si="28"/>
        <v>9.1743119266055051E-2</v>
      </c>
    </row>
    <row r="150" spans="1:32" ht="15" customHeight="1" x14ac:dyDescent="0.25">
      <c r="A150" s="63" t="s">
        <v>310</v>
      </c>
      <c r="B150" s="63" t="s">
        <v>311</v>
      </c>
      <c r="C150" s="63" t="s">
        <v>6</v>
      </c>
      <c r="D150" s="63" t="s">
        <v>318</v>
      </c>
      <c r="E150" s="63" t="s">
        <v>319</v>
      </c>
      <c r="F150" s="64">
        <v>39321</v>
      </c>
      <c r="G150" s="62" t="s">
        <v>9</v>
      </c>
      <c r="H150" s="76">
        <v>83</v>
      </c>
      <c r="I150" s="66">
        <v>71</v>
      </c>
      <c r="J150" s="67">
        <f t="shared" si="35"/>
        <v>0.85542168674698793</v>
      </c>
      <c r="K150" s="62">
        <v>12</v>
      </c>
      <c r="L150" s="68">
        <f t="shared" si="29"/>
        <v>0.14457831325301204</v>
      </c>
      <c r="M150" s="69">
        <v>8</v>
      </c>
      <c r="N150" s="70">
        <f t="shared" si="30"/>
        <v>9.6385542168674704E-2</v>
      </c>
      <c r="O150" s="72">
        <v>0</v>
      </c>
      <c r="P150" s="70">
        <f t="shared" si="31"/>
        <v>0</v>
      </c>
      <c r="Q150" s="71">
        <v>4</v>
      </c>
      <c r="R150" s="70">
        <f t="shared" si="32"/>
        <v>4.8192771084337352E-2</v>
      </c>
      <c r="S150" s="71">
        <v>2</v>
      </c>
      <c r="T150" s="70">
        <f t="shared" si="33"/>
        <v>2.4096385542168676E-2</v>
      </c>
      <c r="U150" s="72">
        <v>0</v>
      </c>
      <c r="V150" s="70">
        <f t="shared" si="34"/>
        <v>0</v>
      </c>
      <c r="W150" s="71">
        <v>2</v>
      </c>
      <c r="X150" s="70">
        <f t="shared" si="24"/>
        <v>2.4096385542168676E-2</v>
      </c>
      <c r="Y150" s="71">
        <v>67</v>
      </c>
      <c r="Z150" s="70">
        <f t="shared" si="25"/>
        <v>0.80722891566265065</v>
      </c>
      <c r="AA150" s="72">
        <v>0</v>
      </c>
      <c r="AB150" s="73">
        <f t="shared" si="26"/>
        <v>0</v>
      </c>
      <c r="AC150" s="74">
        <v>75</v>
      </c>
      <c r="AD150" s="70">
        <f t="shared" si="27"/>
        <v>0.90361445783132532</v>
      </c>
      <c r="AE150" s="75">
        <v>8</v>
      </c>
      <c r="AF150" s="245">
        <f t="shared" si="28"/>
        <v>9.6385542168674704E-2</v>
      </c>
    </row>
    <row r="151" spans="1:32" ht="15" customHeight="1" thickBot="1" x14ac:dyDescent="0.3">
      <c r="A151" s="81" t="s">
        <v>310</v>
      </c>
      <c r="B151" s="81" t="s">
        <v>311</v>
      </c>
      <c r="C151" s="81" t="s">
        <v>6</v>
      </c>
      <c r="D151" s="81" t="s">
        <v>320</v>
      </c>
      <c r="E151" s="81" t="s">
        <v>321</v>
      </c>
      <c r="F151" s="82">
        <v>39318</v>
      </c>
      <c r="G151" s="80" t="s">
        <v>9</v>
      </c>
      <c r="H151" s="83">
        <v>2</v>
      </c>
      <c r="I151" s="84">
        <v>2</v>
      </c>
      <c r="J151" s="85">
        <f t="shared" si="35"/>
        <v>1</v>
      </c>
      <c r="K151" s="176">
        <v>0</v>
      </c>
      <c r="L151" s="86">
        <f t="shared" si="29"/>
        <v>0</v>
      </c>
      <c r="M151" s="143">
        <v>1</v>
      </c>
      <c r="N151" s="88">
        <f t="shared" si="30"/>
        <v>0.5</v>
      </c>
      <c r="O151" s="89">
        <v>0</v>
      </c>
      <c r="P151" s="88">
        <f t="shared" si="31"/>
        <v>0</v>
      </c>
      <c r="Q151" s="89">
        <v>0</v>
      </c>
      <c r="R151" s="88">
        <f t="shared" si="32"/>
        <v>0</v>
      </c>
      <c r="S151" s="89">
        <v>0</v>
      </c>
      <c r="T151" s="88">
        <f t="shared" si="33"/>
        <v>0</v>
      </c>
      <c r="U151" s="89">
        <v>0</v>
      </c>
      <c r="V151" s="88">
        <f t="shared" si="34"/>
        <v>0</v>
      </c>
      <c r="W151" s="89">
        <v>0</v>
      </c>
      <c r="X151" s="88">
        <f t="shared" si="24"/>
        <v>0</v>
      </c>
      <c r="Y151" s="90">
        <v>1</v>
      </c>
      <c r="Z151" s="88">
        <f t="shared" si="25"/>
        <v>0.5</v>
      </c>
      <c r="AA151" s="89">
        <v>0</v>
      </c>
      <c r="AB151" s="91">
        <f t="shared" si="26"/>
        <v>0</v>
      </c>
      <c r="AC151" s="92">
        <v>2</v>
      </c>
      <c r="AD151" s="88">
        <f t="shared" si="27"/>
        <v>1</v>
      </c>
      <c r="AE151" s="93">
        <v>0</v>
      </c>
      <c r="AF151" s="246">
        <f t="shared" si="28"/>
        <v>0</v>
      </c>
    </row>
    <row r="152" spans="1:32" ht="15" customHeight="1" x14ac:dyDescent="0.25">
      <c r="A152" s="95" t="s">
        <v>310</v>
      </c>
      <c r="B152" s="95" t="s">
        <v>322</v>
      </c>
      <c r="C152" s="95" t="s">
        <v>10</v>
      </c>
      <c r="D152" s="95" t="s">
        <v>339</v>
      </c>
      <c r="E152" s="95" t="s">
        <v>340</v>
      </c>
      <c r="F152" s="96">
        <v>40056</v>
      </c>
      <c r="G152" s="94" t="s">
        <v>9</v>
      </c>
      <c r="H152" s="97">
        <v>12</v>
      </c>
      <c r="I152" s="98">
        <v>8</v>
      </c>
      <c r="J152" s="99">
        <f t="shared" si="35"/>
        <v>0.66666666666666663</v>
      </c>
      <c r="K152" s="94">
        <v>4</v>
      </c>
      <c r="L152" s="100">
        <f t="shared" si="29"/>
        <v>0.33333333333333331</v>
      </c>
      <c r="M152" s="157">
        <v>1</v>
      </c>
      <c r="N152" s="102">
        <f t="shared" si="30"/>
        <v>8.3333333333333329E-2</v>
      </c>
      <c r="O152" s="103">
        <v>0</v>
      </c>
      <c r="P152" s="102">
        <f t="shared" si="31"/>
        <v>0</v>
      </c>
      <c r="Q152" s="103">
        <v>0</v>
      </c>
      <c r="R152" s="102">
        <f t="shared" si="32"/>
        <v>0</v>
      </c>
      <c r="S152" s="103">
        <v>0</v>
      </c>
      <c r="T152" s="102">
        <f t="shared" si="33"/>
        <v>0</v>
      </c>
      <c r="U152" s="103">
        <v>0</v>
      </c>
      <c r="V152" s="102">
        <f t="shared" si="34"/>
        <v>0</v>
      </c>
      <c r="W152" s="103">
        <v>0</v>
      </c>
      <c r="X152" s="102">
        <f t="shared" si="24"/>
        <v>0</v>
      </c>
      <c r="Y152" s="104">
        <v>11</v>
      </c>
      <c r="Z152" s="102">
        <f t="shared" si="25"/>
        <v>0.91666666666666663</v>
      </c>
      <c r="AA152" s="103">
        <v>0</v>
      </c>
      <c r="AB152" s="105">
        <f t="shared" si="26"/>
        <v>0</v>
      </c>
      <c r="AC152" s="106">
        <v>12</v>
      </c>
      <c r="AD152" s="102">
        <f t="shared" si="27"/>
        <v>1</v>
      </c>
      <c r="AE152" s="136">
        <v>0</v>
      </c>
      <c r="AF152" s="247">
        <f t="shared" si="28"/>
        <v>0</v>
      </c>
    </row>
    <row r="153" spans="1:32" ht="15" customHeight="1" x14ac:dyDescent="0.25">
      <c r="A153" s="109" t="s">
        <v>310</v>
      </c>
      <c r="B153" s="109" t="s">
        <v>322</v>
      </c>
      <c r="C153" s="109" t="s">
        <v>10</v>
      </c>
      <c r="D153" s="109" t="s">
        <v>341</v>
      </c>
      <c r="E153" s="109" t="s">
        <v>342</v>
      </c>
      <c r="F153" s="110">
        <v>39601</v>
      </c>
      <c r="G153" s="108" t="s">
        <v>9</v>
      </c>
      <c r="H153" s="111">
        <v>70</v>
      </c>
      <c r="I153" s="112">
        <v>64</v>
      </c>
      <c r="J153" s="113">
        <f t="shared" si="35"/>
        <v>0.91428571428571426</v>
      </c>
      <c r="K153" s="108">
        <v>6</v>
      </c>
      <c r="L153" s="114">
        <f t="shared" si="29"/>
        <v>8.5714285714285715E-2</v>
      </c>
      <c r="M153" s="138">
        <v>0</v>
      </c>
      <c r="N153" s="116">
        <f t="shared" si="30"/>
        <v>0</v>
      </c>
      <c r="O153" s="117">
        <v>3</v>
      </c>
      <c r="P153" s="116">
        <f t="shared" si="31"/>
        <v>4.2857142857142858E-2</v>
      </c>
      <c r="Q153" s="118">
        <v>0</v>
      </c>
      <c r="R153" s="116">
        <f t="shared" si="32"/>
        <v>0</v>
      </c>
      <c r="S153" s="117">
        <v>1</v>
      </c>
      <c r="T153" s="116">
        <f t="shared" si="33"/>
        <v>1.4285714285714285E-2</v>
      </c>
      <c r="U153" s="118">
        <v>0</v>
      </c>
      <c r="V153" s="116">
        <f t="shared" si="34"/>
        <v>0</v>
      </c>
      <c r="W153" s="118">
        <v>0</v>
      </c>
      <c r="X153" s="116">
        <f t="shared" si="24"/>
        <v>0</v>
      </c>
      <c r="Y153" s="117">
        <v>66</v>
      </c>
      <c r="Z153" s="116">
        <f t="shared" si="25"/>
        <v>0.94285714285714284</v>
      </c>
      <c r="AA153" s="118">
        <v>0</v>
      </c>
      <c r="AB153" s="119">
        <f t="shared" si="26"/>
        <v>0</v>
      </c>
      <c r="AC153" s="120">
        <v>49</v>
      </c>
      <c r="AD153" s="116">
        <f t="shared" si="27"/>
        <v>0.7</v>
      </c>
      <c r="AE153" s="121">
        <v>21</v>
      </c>
      <c r="AF153" s="248">
        <f t="shared" si="28"/>
        <v>0.3</v>
      </c>
    </row>
    <row r="154" spans="1:32" ht="15" customHeight="1" x14ac:dyDescent="0.25">
      <c r="A154" s="109" t="s">
        <v>310</v>
      </c>
      <c r="B154" s="109" t="s">
        <v>322</v>
      </c>
      <c r="C154" s="109" t="s">
        <v>10</v>
      </c>
      <c r="D154" s="109" t="s">
        <v>343</v>
      </c>
      <c r="E154" s="109" t="s">
        <v>344</v>
      </c>
      <c r="F154" s="110">
        <v>39601</v>
      </c>
      <c r="G154" s="108" t="s">
        <v>9</v>
      </c>
      <c r="H154" s="111">
        <v>36</v>
      </c>
      <c r="I154" s="112">
        <v>29</v>
      </c>
      <c r="J154" s="113">
        <f t="shared" si="35"/>
        <v>0.80555555555555558</v>
      </c>
      <c r="K154" s="108">
        <v>7</v>
      </c>
      <c r="L154" s="114">
        <f t="shared" si="29"/>
        <v>0.19444444444444445</v>
      </c>
      <c r="M154" s="115">
        <v>2</v>
      </c>
      <c r="N154" s="116">
        <f t="shared" si="30"/>
        <v>5.5555555555555552E-2</v>
      </c>
      <c r="O154" s="118">
        <v>0</v>
      </c>
      <c r="P154" s="116">
        <f t="shared" si="31"/>
        <v>0</v>
      </c>
      <c r="Q154" s="118">
        <v>0</v>
      </c>
      <c r="R154" s="116">
        <f t="shared" si="32"/>
        <v>0</v>
      </c>
      <c r="S154" s="118">
        <v>0</v>
      </c>
      <c r="T154" s="116">
        <f t="shared" si="33"/>
        <v>0</v>
      </c>
      <c r="U154" s="118">
        <v>0</v>
      </c>
      <c r="V154" s="116">
        <f t="shared" si="34"/>
        <v>0</v>
      </c>
      <c r="W154" s="118">
        <v>0</v>
      </c>
      <c r="X154" s="116">
        <f t="shared" si="24"/>
        <v>0</v>
      </c>
      <c r="Y154" s="117">
        <v>34</v>
      </c>
      <c r="Z154" s="116">
        <f t="shared" si="25"/>
        <v>0.94444444444444442</v>
      </c>
      <c r="AA154" s="118">
        <v>0</v>
      </c>
      <c r="AB154" s="119">
        <f t="shared" si="26"/>
        <v>0</v>
      </c>
      <c r="AC154" s="120">
        <v>28</v>
      </c>
      <c r="AD154" s="116">
        <f t="shared" si="27"/>
        <v>0.77777777777777779</v>
      </c>
      <c r="AE154" s="121">
        <v>8</v>
      </c>
      <c r="AF154" s="248">
        <f t="shared" si="28"/>
        <v>0.22222222222222221</v>
      </c>
    </row>
    <row r="155" spans="1:32" ht="15" customHeight="1" x14ac:dyDescent="0.25">
      <c r="A155" s="109" t="s">
        <v>310</v>
      </c>
      <c r="B155" s="109" t="s">
        <v>322</v>
      </c>
      <c r="C155" s="109" t="s">
        <v>6</v>
      </c>
      <c r="D155" s="109" t="s">
        <v>323</v>
      </c>
      <c r="E155" s="109" t="s">
        <v>324</v>
      </c>
      <c r="F155" s="110">
        <v>39321</v>
      </c>
      <c r="G155" s="108" t="s">
        <v>9</v>
      </c>
      <c r="H155" s="111">
        <v>1</v>
      </c>
      <c r="I155" s="137">
        <v>0</v>
      </c>
      <c r="J155" s="113">
        <f t="shared" si="35"/>
        <v>0</v>
      </c>
      <c r="K155" s="108">
        <v>1</v>
      </c>
      <c r="L155" s="114">
        <f t="shared" si="29"/>
        <v>1</v>
      </c>
      <c r="M155" s="138">
        <v>0</v>
      </c>
      <c r="N155" s="116">
        <f t="shared" si="30"/>
        <v>0</v>
      </c>
      <c r="O155" s="118">
        <v>0</v>
      </c>
      <c r="P155" s="116">
        <f t="shared" si="31"/>
        <v>0</v>
      </c>
      <c r="Q155" s="118">
        <v>0</v>
      </c>
      <c r="R155" s="116">
        <f t="shared" si="32"/>
        <v>0</v>
      </c>
      <c r="S155" s="118">
        <v>0</v>
      </c>
      <c r="T155" s="116">
        <f t="shared" si="33"/>
        <v>0</v>
      </c>
      <c r="U155" s="118">
        <v>0</v>
      </c>
      <c r="V155" s="116">
        <f t="shared" si="34"/>
        <v>0</v>
      </c>
      <c r="W155" s="118">
        <v>0</v>
      </c>
      <c r="X155" s="116">
        <f t="shared" si="24"/>
        <v>0</v>
      </c>
      <c r="Y155" s="117">
        <v>1</v>
      </c>
      <c r="Z155" s="116">
        <f t="shared" si="25"/>
        <v>1</v>
      </c>
      <c r="AA155" s="118">
        <v>0</v>
      </c>
      <c r="AB155" s="119">
        <f t="shared" si="26"/>
        <v>0</v>
      </c>
      <c r="AC155" s="120">
        <v>1</v>
      </c>
      <c r="AD155" s="116">
        <f t="shared" si="27"/>
        <v>1</v>
      </c>
      <c r="AE155" s="139">
        <v>0</v>
      </c>
      <c r="AF155" s="248">
        <f t="shared" si="28"/>
        <v>0</v>
      </c>
    </row>
    <row r="156" spans="1:32" ht="15" customHeight="1" x14ac:dyDescent="0.25">
      <c r="A156" s="109" t="s">
        <v>310</v>
      </c>
      <c r="B156" s="109" t="s">
        <v>322</v>
      </c>
      <c r="C156" s="109" t="s">
        <v>6</v>
      </c>
      <c r="D156" s="109" t="s">
        <v>325</v>
      </c>
      <c r="E156" s="109" t="s">
        <v>326</v>
      </c>
      <c r="F156" s="110">
        <v>40784</v>
      </c>
      <c r="G156" s="108" t="s">
        <v>9</v>
      </c>
      <c r="H156" s="111">
        <v>1</v>
      </c>
      <c r="I156" s="112">
        <v>1</v>
      </c>
      <c r="J156" s="113">
        <f t="shared" si="35"/>
        <v>1</v>
      </c>
      <c r="K156" s="160">
        <v>0</v>
      </c>
      <c r="L156" s="114">
        <f t="shared" si="29"/>
        <v>0</v>
      </c>
      <c r="M156" s="138">
        <v>0</v>
      </c>
      <c r="N156" s="116">
        <f t="shared" si="30"/>
        <v>0</v>
      </c>
      <c r="O156" s="118">
        <v>0</v>
      </c>
      <c r="P156" s="116">
        <f t="shared" si="31"/>
        <v>0</v>
      </c>
      <c r="Q156" s="118">
        <v>0</v>
      </c>
      <c r="R156" s="116">
        <f t="shared" si="32"/>
        <v>0</v>
      </c>
      <c r="S156" s="118">
        <v>0</v>
      </c>
      <c r="T156" s="116">
        <f t="shared" si="33"/>
        <v>0</v>
      </c>
      <c r="U156" s="118">
        <v>0</v>
      </c>
      <c r="V156" s="116">
        <f t="shared" si="34"/>
        <v>0</v>
      </c>
      <c r="W156" s="118">
        <v>0</v>
      </c>
      <c r="X156" s="116">
        <f t="shared" si="24"/>
        <v>0</v>
      </c>
      <c r="Y156" s="117">
        <v>1</v>
      </c>
      <c r="Z156" s="116">
        <f t="shared" si="25"/>
        <v>1</v>
      </c>
      <c r="AA156" s="118">
        <v>0</v>
      </c>
      <c r="AB156" s="119">
        <f t="shared" si="26"/>
        <v>0</v>
      </c>
      <c r="AC156" s="120">
        <v>1</v>
      </c>
      <c r="AD156" s="116">
        <f t="shared" si="27"/>
        <v>1</v>
      </c>
      <c r="AE156" s="139">
        <v>0</v>
      </c>
      <c r="AF156" s="248">
        <f t="shared" si="28"/>
        <v>0</v>
      </c>
    </row>
    <row r="157" spans="1:32" ht="15" customHeight="1" x14ac:dyDescent="0.25">
      <c r="A157" s="109" t="s">
        <v>310</v>
      </c>
      <c r="B157" s="109" t="s">
        <v>322</v>
      </c>
      <c r="C157" s="109" t="s">
        <v>6</v>
      </c>
      <c r="D157" s="109" t="s">
        <v>327</v>
      </c>
      <c r="E157" s="109" t="s">
        <v>328</v>
      </c>
      <c r="F157" s="110">
        <v>17168</v>
      </c>
      <c r="G157" s="108" t="s">
        <v>9</v>
      </c>
      <c r="H157" s="111">
        <v>37</v>
      </c>
      <c r="I157" s="112">
        <v>33</v>
      </c>
      <c r="J157" s="113">
        <f t="shared" si="35"/>
        <v>0.89189189189189189</v>
      </c>
      <c r="K157" s="108">
        <v>4</v>
      </c>
      <c r="L157" s="114">
        <f t="shared" si="29"/>
        <v>0.10810810810810811</v>
      </c>
      <c r="M157" s="138">
        <v>0</v>
      </c>
      <c r="N157" s="116">
        <f t="shared" si="30"/>
        <v>0</v>
      </c>
      <c r="O157" s="118">
        <v>0</v>
      </c>
      <c r="P157" s="116">
        <f t="shared" si="31"/>
        <v>0</v>
      </c>
      <c r="Q157" s="117">
        <v>1</v>
      </c>
      <c r="R157" s="116">
        <f t="shared" si="32"/>
        <v>2.7027027027027029E-2</v>
      </c>
      <c r="S157" s="118">
        <v>0</v>
      </c>
      <c r="T157" s="116">
        <f t="shared" si="33"/>
        <v>0</v>
      </c>
      <c r="U157" s="118">
        <v>0</v>
      </c>
      <c r="V157" s="116">
        <f t="shared" si="34"/>
        <v>0</v>
      </c>
      <c r="W157" s="118">
        <v>0</v>
      </c>
      <c r="X157" s="116">
        <f t="shared" si="24"/>
        <v>0</v>
      </c>
      <c r="Y157" s="117">
        <v>36</v>
      </c>
      <c r="Z157" s="116">
        <f t="shared" si="25"/>
        <v>0.97297297297297303</v>
      </c>
      <c r="AA157" s="118">
        <v>0</v>
      </c>
      <c r="AB157" s="119">
        <f t="shared" si="26"/>
        <v>0</v>
      </c>
      <c r="AC157" s="120">
        <v>36</v>
      </c>
      <c r="AD157" s="116">
        <f t="shared" si="27"/>
        <v>0.97297297297297303</v>
      </c>
      <c r="AE157" s="121">
        <v>1</v>
      </c>
      <c r="AF157" s="248">
        <f t="shared" si="28"/>
        <v>2.7027027027027029E-2</v>
      </c>
    </row>
    <row r="158" spans="1:32" ht="15" customHeight="1" x14ac:dyDescent="0.25">
      <c r="A158" s="109" t="s">
        <v>310</v>
      </c>
      <c r="B158" s="109" t="s">
        <v>322</v>
      </c>
      <c r="C158" s="109" t="s">
        <v>6</v>
      </c>
      <c r="D158" s="109" t="s">
        <v>329</v>
      </c>
      <c r="E158" s="109" t="s">
        <v>330</v>
      </c>
      <c r="F158" s="110">
        <v>40561</v>
      </c>
      <c r="G158" s="108" t="s">
        <v>9</v>
      </c>
      <c r="H158" s="111">
        <v>24</v>
      </c>
      <c r="I158" s="112">
        <v>24</v>
      </c>
      <c r="J158" s="113">
        <f t="shared" si="35"/>
        <v>1</v>
      </c>
      <c r="K158" s="160">
        <v>0</v>
      </c>
      <c r="L158" s="114">
        <f t="shared" si="29"/>
        <v>0</v>
      </c>
      <c r="M158" s="138">
        <v>0</v>
      </c>
      <c r="N158" s="116">
        <f t="shared" si="30"/>
        <v>0</v>
      </c>
      <c r="O158" s="117">
        <v>1</v>
      </c>
      <c r="P158" s="116">
        <f t="shared" si="31"/>
        <v>4.1666666666666664E-2</v>
      </c>
      <c r="Q158" s="118">
        <v>0</v>
      </c>
      <c r="R158" s="116">
        <f t="shared" si="32"/>
        <v>0</v>
      </c>
      <c r="S158" s="118">
        <v>0</v>
      </c>
      <c r="T158" s="116">
        <f t="shared" si="33"/>
        <v>0</v>
      </c>
      <c r="U158" s="118">
        <v>0</v>
      </c>
      <c r="V158" s="116">
        <f t="shared" si="34"/>
        <v>0</v>
      </c>
      <c r="W158" s="118">
        <v>0</v>
      </c>
      <c r="X158" s="116">
        <f t="shared" si="24"/>
        <v>0</v>
      </c>
      <c r="Y158" s="117">
        <v>23</v>
      </c>
      <c r="Z158" s="116">
        <f t="shared" si="25"/>
        <v>0.95833333333333337</v>
      </c>
      <c r="AA158" s="118">
        <v>0</v>
      </c>
      <c r="AB158" s="119">
        <f t="shared" si="26"/>
        <v>0</v>
      </c>
      <c r="AC158" s="120">
        <v>24</v>
      </c>
      <c r="AD158" s="116">
        <f t="shared" si="27"/>
        <v>1</v>
      </c>
      <c r="AE158" s="139">
        <v>0</v>
      </c>
      <c r="AF158" s="248">
        <f t="shared" si="28"/>
        <v>0</v>
      </c>
    </row>
    <row r="159" spans="1:32" ht="15" customHeight="1" x14ac:dyDescent="0.25">
      <c r="A159" s="109" t="s">
        <v>310</v>
      </c>
      <c r="B159" s="109" t="s">
        <v>322</v>
      </c>
      <c r="C159" s="109" t="s">
        <v>6</v>
      </c>
      <c r="D159" s="109" t="s">
        <v>331</v>
      </c>
      <c r="E159" s="109" t="s">
        <v>332</v>
      </c>
      <c r="F159" s="110">
        <v>41088</v>
      </c>
      <c r="G159" s="108" t="s">
        <v>9</v>
      </c>
      <c r="H159" s="111">
        <v>1</v>
      </c>
      <c r="I159" s="112">
        <v>1</v>
      </c>
      <c r="J159" s="113">
        <f t="shared" si="35"/>
        <v>1</v>
      </c>
      <c r="K159" s="160">
        <v>0</v>
      </c>
      <c r="L159" s="114">
        <f t="shared" si="29"/>
        <v>0</v>
      </c>
      <c r="M159" s="138">
        <v>0</v>
      </c>
      <c r="N159" s="116">
        <f t="shared" si="30"/>
        <v>0</v>
      </c>
      <c r="O159" s="118">
        <v>0</v>
      </c>
      <c r="P159" s="116">
        <f t="shared" si="31"/>
        <v>0</v>
      </c>
      <c r="Q159" s="118">
        <v>0</v>
      </c>
      <c r="R159" s="116">
        <f t="shared" si="32"/>
        <v>0</v>
      </c>
      <c r="S159" s="118">
        <v>0</v>
      </c>
      <c r="T159" s="116">
        <f t="shared" si="33"/>
        <v>0</v>
      </c>
      <c r="U159" s="118">
        <v>0</v>
      </c>
      <c r="V159" s="116">
        <f t="shared" si="34"/>
        <v>0</v>
      </c>
      <c r="W159" s="118">
        <v>0</v>
      </c>
      <c r="X159" s="116">
        <f t="shared" si="24"/>
        <v>0</v>
      </c>
      <c r="Y159" s="117">
        <v>1</v>
      </c>
      <c r="Z159" s="116">
        <f t="shared" si="25"/>
        <v>1</v>
      </c>
      <c r="AA159" s="118">
        <v>0</v>
      </c>
      <c r="AB159" s="119">
        <f t="shared" si="26"/>
        <v>0</v>
      </c>
      <c r="AC159" s="120">
        <v>1</v>
      </c>
      <c r="AD159" s="116">
        <f t="shared" si="27"/>
        <v>1</v>
      </c>
      <c r="AE159" s="139">
        <v>0</v>
      </c>
      <c r="AF159" s="248">
        <f t="shared" si="28"/>
        <v>0</v>
      </c>
    </row>
    <row r="160" spans="1:32" ht="15" customHeight="1" x14ac:dyDescent="0.25">
      <c r="A160" s="109" t="s">
        <v>310</v>
      </c>
      <c r="B160" s="109" t="s">
        <v>322</v>
      </c>
      <c r="C160" s="109" t="s">
        <v>6</v>
      </c>
      <c r="D160" s="109" t="s">
        <v>333</v>
      </c>
      <c r="E160" s="109" t="s">
        <v>334</v>
      </c>
      <c r="F160" s="110">
        <v>40928</v>
      </c>
      <c r="G160" s="108" t="s">
        <v>9</v>
      </c>
      <c r="H160" s="111">
        <v>8</v>
      </c>
      <c r="I160" s="112">
        <v>5</v>
      </c>
      <c r="J160" s="113">
        <f t="shared" si="35"/>
        <v>0.625</v>
      </c>
      <c r="K160" s="108">
        <v>3</v>
      </c>
      <c r="L160" s="114">
        <f t="shared" si="29"/>
        <v>0.375</v>
      </c>
      <c r="M160" s="138">
        <v>0</v>
      </c>
      <c r="N160" s="116">
        <f t="shared" si="30"/>
        <v>0</v>
      </c>
      <c r="O160" s="117">
        <v>1</v>
      </c>
      <c r="P160" s="116">
        <f t="shared" si="31"/>
        <v>0.125</v>
      </c>
      <c r="Q160" s="118">
        <v>0</v>
      </c>
      <c r="R160" s="116">
        <f t="shared" si="32"/>
        <v>0</v>
      </c>
      <c r="S160" s="118">
        <v>0</v>
      </c>
      <c r="T160" s="116">
        <f t="shared" si="33"/>
        <v>0</v>
      </c>
      <c r="U160" s="118">
        <v>0</v>
      </c>
      <c r="V160" s="116">
        <f t="shared" si="34"/>
        <v>0</v>
      </c>
      <c r="W160" s="118">
        <v>0</v>
      </c>
      <c r="X160" s="116">
        <f t="shared" si="24"/>
        <v>0</v>
      </c>
      <c r="Y160" s="117">
        <v>7</v>
      </c>
      <c r="Z160" s="116">
        <f t="shared" si="25"/>
        <v>0.875</v>
      </c>
      <c r="AA160" s="118">
        <v>0</v>
      </c>
      <c r="AB160" s="119">
        <f t="shared" si="26"/>
        <v>0</v>
      </c>
      <c r="AC160" s="120">
        <v>8</v>
      </c>
      <c r="AD160" s="116">
        <f t="shared" si="27"/>
        <v>1</v>
      </c>
      <c r="AE160" s="139">
        <v>0</v>
      </c>
      <c r="AF160" s="248">
        <f t="shared" si="28"/>
        <v>0</v>
      </c>
    </row>
    <row r="161" spans="1:32" ht="15" customHeight="1" x14ac:dyDescent="0.25">
      <c r="A161" s="109" t="s">
        <v>310</v>
      </c>
      <c r="B161" s="109" t="s">
        <v>322</v>
      </c>
      <c r="C161" s="109" t="s">
        <v>6</v>
      </c>
      <c r="D161" s="109" t="s">
        <v>335</v>
      </c>
      <c r="E161" s="109" t="s">
        <v>336</v>
      </c>
      <c r="F161" s="110">
        <v>40928</v>
      </c>
      <c r="G161" s="108" t="s">
        <v>9</v>
      </c>
      <c r="H161" s="111">
        <v>18</v>
      </c>
      <c r="I161" s="112">
        <v>15</v>
      </c>
      <c r="J161" s="113">
        <f t="shared" si="35"/>
        <v>0.83333333333333337</v>
      </c>
      <c r="K161" s="108">
        <v>3</v>
      </c>
      <c r="L161" s="114">
        <f t="shared" si="29"/>
        <v>0.16666666666666666</v>
      </c>
      <c r="M161" s="138">
        <v>0</v>
      </c>
      <c r="N161" s="116">
        <f t="shared" si="30"/>
        <v>0</v>
      </c>
      <c r="O161" s="117">
        <v>1</v>
      </c>
      <c r="P161" s="116">
        <f t="shared" si="31"/>
        <v>5.5555555555555552E-2</v>
      </c>
      <c r="Q161" s="118">
        <v>0</v>
      </c>
      <c r="R161" s="116">
        <f t="shared" si="32"/>
        <v>0</v>
      </c>
      <c r="S161" s="118">
        <v>0</v>
      </c>
      <c r="T161" s="116">
        <f t="shared" si="33"/>
        <v>0</v>
      </c>
      <c r="U161" s="118">
        <v>0</v>
      </c>
      <c r="V161" s="116">
        <f t="shared" si="34"/>
        <v>0</v>
      </c>
      <c r="W161" s="118">
        <v>0</v>
      </c>
      <c r="X161" s="116">
        <f t="shared" si="24"/>
        <v>0</v>
      </c>
      <c r="Y161" s="117">
        <v>17</v>
      </c>
      <c r="Z161" s="116">
        <f t="shared" si="25"/>
        <v>0.94444444444444442</v>
      </c>
      <c r="AA161" s="118">
        <v>0</v>
      </c>
      <c r="AB161" s="119">
        <f t="shared" si="26"/>
        <v>0</v>
      </c>
      <c r="AC161" s="120">
        <v>18</v>
      </c>
      <c r="AD161" s="116">
        <f t="shared" si="27"/>
        <v>1</v>
      </c>
      <c r="AE161" s="139">
        <v>0</v>
      </c>
      <c r="AF161" s="248">
        <f t="shared" si="28"/>
        <v>0</v>
      </c>
    </row>
    <row r="162" spans="1:32" ht="15" customHeight="1" thickBot="1" x14ac:dyDescent="0.3">
      <c r="A162" s="123" t="s">
        <v>310</v>
      </c>
      <c r="B162" s="123" t="s">
        <v>322</v>
      </c>
      <c r="C162" s="123" t="s">
        <v>6</v>
      </c>
      <c r="D162" s="123" t="s">
        <v>337</v>
      </c>
      <c r="E162" s="123" t="s">
        <v>338</v>
      </c>
      <c r="F162" s="124">
        <v>40928</v>
      </c>
      <c r="G162" s="122" t="s">
        <v>9</v>
      </c>
      <c r="H162" s="125">
        <v>10</v>
      </c>
      <c r="I162" s="126">
        <v>8</v>
      </c>
      <c r="J162" s="127">
        <f t="shared" si="35"/>
        <v>0.8</v>
      </c>
      <c r="K162" s="122">
        <v>2</v>
      </c>
      <c r="L162" s="128">
        <f t="shared" si="29"/>
        <v>0.2</v>
      </c>
      <c r="M162" s="141">
        <v>0</v>
      </c>
      <c r="N162" s="130">
        <f t="shared" si="30"/>
        <v>0</v>
      </c>
      <c r="O162" s="132">
        <v>0</v>
      </c>
      <c r="P162" s="130">
        <f t="shared" si="31"/>
        <v>0</v>
      </c>
      <c r="Q162" s="132">
        <v>0</v>
      </c>
      <c r="R162" s="130">
        <f t="shared" si="32"/>
        <v>0</v>
      </c>
      <c r="S162" s="132">
        <v>0</v>
      </c>
      <c r="T162" s="130">
        <f t="shared" si="33"/>
        <v>0</v>
      </c>
      <c r="U162" s="131">
        <v>1</v>
      </c>
      <c r="V162" s="130">
        <f t="shared" si="34"/>
        <v>0.1</v>
      </c>
      <c r="W162" s="132">
        <v>0</v>
      </c>
      <c r="X162" s="130">
        <f t="shared" si="24"/>
        <v>0</v>
      </c>
      <c r="Y162" s="131">
        <v>9</v>
      </c>
      <c r="Z162" s="130">
        <f t="shared" si="25"/>
        <v>0.9</v>
      </c>
      <c r="AA162" s="132">
        <v>0</v>
      </c>
      <c r="AB162" s="133">
        <f t="shared" si="26"/>
        <v>0</v>
      </c>
      <c r="AC162" s="134">
        <v>10</v>
      </c>
      <c r="AD162" s="130">
        <f t="shared" si="27"/>
        <v>1</v>
      </c>
      <c r="AE162" s="142">
        <v>0</v>
      </c>
      <c r="AF162" s="249">
        <f t="shared" si="28"/>
        <v>0</v>
      </c>
    </row>
    <row r="163" spans="1:32" ht="15" customHeight="1" x14ac:dyDescent="0.25">
      <c r="A163" s="49" t="s">
        <v>310</v>
      </c>
      <c r="B163" s="49" t="s">
        <v>345</v>
      </c>
      <c r="C163" s="49" t="s">
        <v>10</v>
      </c>
      <c r="D163" s="49" t="s">
        <v>360</v>
      </c>
      <c r="E163" s="49" t="s">
        <v>361</v>
      </c>
      <c r="F163" s="50">
        <v>40725</v>
      </c>
      <c r="G163" s="48" t="s">
        <v>9</v>
      </c>
      <c r="H163" s="51">
        <v>11</v>
      </c>
      <c r="I163" s="52">
        <v>11</v>
      </c>
      <c r="J163" s="53">
        <f t="shared" si="35"/>
        <v>1</v>
      </c>
      <c r="K163" s="191">
        <v>0</v>
      </c>
      <c r="L163" s="54">
        <f t="shared" si="29"/>
        <v>0</v>
      </c>
      <c r="M163" s="55">
        <v>3</v>
      </c>
      <c r="N163" s="56">
        <f t="shared" si="30"/>
        <v>0.27272727272727271</v>
      </c>
      <c r="O163" s="57">
        <v>0</v>
      </c>
      <c r="P163" s="56">
        <f t="shared" si="31"/>
        <v>0</v>
      </c>
      <c r="Q163" s="58">
        <v>1</v>
      </c>
      <c r="R163" s="56">
        <f t="shared" si="32"/>
        <v>9.0909090909090912E-2</v>
      </c>
      <c r="S163" s="57">
        <v>0</v>
      </c>
      <c r="T163" s="56">
        <f t="shared" si="33"/>
        <v>0</v>
      </c>
      <c r="U163" s="57">
        <v>0</v>
      </c>
      <c r="V163" s="56">
        <f t="shared" si="34"/>
        <v>0</v>
      </c>
      <c r="W163" s="57">
        <v>0</v>
      </c>
      <c r="X163" s="56">
        <f t="shared" si="24"/>
        <v>0</v>
      </c>
      <c r="Y163" s="58">
        <v>7</v>
      </c>
      <c r="Z163" s="56">
        <f t="shared" si="25"/>
        <v>0.63636363636363635</v>
      </c>
      <c r="AA163" s="57">
        <v>0</v>
      </c>
      <c r="AB163" s="59">
        <f t="shared" si="26"/>
        <v>0</v>
      </c>
      <c r="AC163" s="60">
        <v>9</v>
      </c>
      <c r="AD163" s="56">
        <f t="shared" si="27"/>
        <v>0.81818181818181823</v>
      </c>
      <c r="AE163" s="61">
        <v>2</v>
      </c>
      <c r="AF163" s="244">
        <f t="shared" si="28"/>
        <v>0.18181818181818182</v>
      </c>
    </row>
    <row r="164" spans="1:32" ht="15" customHeight="1" x14ac:dyDescent="0.25">
      <c r="A164" s="63" t="s">
        <v>310</v>
      </c>
      <c r="B164" s="63" t="s">
        <v>345</v>
      </c>
      <c r="C164" s="63" t="s">
        <v>10</v>
      </c>
      <c r="D164" s="63" t="s">
        <v>362</v>
      </c>
      <c r="E164" s="63" t="s">
        <v>363</v>
      </c>
      <c r="F164" s="64">
        <v>35933</v>
      </c>
      <c r="G164" s="62" t="s">
        <v>9</v>
      </c>
      <c r="H164" s="76">
        <v>27</v>
      </c>
      <c r="I164" s="66">
        <v>20</v>
      </c>
      <c r="J164" s="67">
        <f t="shared" si="35"/>
        <v>0.7407407407407407</v>
      </c>
      <c r="K164" s="62">
        <v>7</v>
      </c>
      <c r="L164" s="68">
        <f t="shared" si="29"/>
        <v>0.25925925925925924</v>
      </c>
      <c r="M164" s="69">
        <v>3</v>
      </c>
      <c r="N164" s="70">
        <f t="shared" si="30"/>
        <v>0.1111111111111111</v>
      </c>
      <c r="O164" s="71">
        <v>1</v>
      </c>
      <c r="P164" s="70">
        <f t="shared" si="31"/>
        <v>3.7037037037037035E-2</v>
      </c>
      <c r="Q164" s="71">
        <v>1</v>
      </c>
      <c r="R164" s="70">
        <f t="shared" si="32"/>
        <v>3.7037037037037035E-2</v>
      </c>
      <c r="S164" s="72">
        <v>0</v>
      </c>
      <c r="T164" s="70">
        <f t="shared" si="33"/>
        <v>0</v>
      </c>
      <c r="U164" s="72">
        <v>0</v>
      </c>
      <c r="V164" s="70">
        <f t="shared" si="34"/>
        <v>0</v>
      </c>
      <c r="W164" s="72">
        <v>0</v>
      </c>
      <c r="X164" s="70">
        <f t="shared" si="24"/>
        <v>0</v>
      </c>
      <c r="Y164" s="71">
        <v>22</v>
      </c>
      <c r="Z164" s="70">
        <f t="shared" si="25"/>
        <v>0.81481481481481477</v>
      </c>
      <c r="AA164" s="72">
        <v>0</v>
      </c>
      <c r="AB164" s="73">
        <f t="shared" si="26"/>
        <v>0</v>
      </c>
      <c r="AC164" s="74">
        <v>23</v>
      </c>
      <c r="AD164" s="70">
        <f t="shared" si="27"/>
        <v>0.85185185185185186</v>
      </c>
      <c r="AE164" s="75">
        <v>4</v>
      </c>
      <c r="AF164" s="245">
        <f t="shared" si="28"/>
        <v>0.14814814814814814</v>
      </c>
    </row>
    <row r="165" spans="1:32" ht="15" customHeight="1" x14ac:dyDescent="0.25">
      <c r="A165" s="63" t="s">
        <v>310</v>
      </c>
      <c r="B165" s="63" t="s">
        <v>345</v>
      </c>
      <c r="C165" s="63" t="s">
        <v>10</v>
      </c>
      <c r="D165" s="63" t="s">
        <v>364</v>
      </c>
      <c r="E165" s="63" t="s">
        <v>365</v>
      </c>
      <c r="F165" s="64">
        <v>40050</v>
      </c>
      <c r="G165" s="62" t="s">
        <v>9</v>
      </c>
      <c r="H165" s="76">
        <v>826</v>
      </c>
      <c r="I165" s="66">
        <v>785</v>
      </c>
      <c r="J165" s="67">
        <f t="shared" si="35"/>
        <v>0.95036319612590803</v>
      </c>
      <c r="K165" s="62">
        <v>41</v>
      </c>
      <c r="L165" s="68">
        <f t="shared" si="29"/>
        <v>4.9636803874092007E-2</v>
      </c>
      <c r="M165" s="69">
        <v>26</v>
      </c>
      <c r="N165" s="70">
        <f t="shared" si="30"/>
        <v>3.1476997578692496E-2</v>
      </c>
      <c r="O165" s="71">
        <v>9</v>
      </c>
      <c r="P165" s="70">
        <f t="shared" si="31"/>
        <v>1.0895883777239709E-2</v>
      </c>
      <c r="Q165" s="71">
        <v>29</v>
      </c>
      <c r="R165" s="70">
        <f t="shared" si="32"/>
        <v>3.5108958837772396E-2</v>
      </c>
      <c r="S165" s="71">
        <v>9</v>
      </c>
      <c r="T165" s="70">
        <f t="shared" si="33"/>
        <v>1.0895883777239709E-2</v>
      </c>
      <c r="U165" s="71">
        <v>1</v>
      </c>
      <c r="V165" s="70">
        <f t="shared" si="34"/>
        <v>1.2106537530266344E-3</v>
      </c>
      <c r="W165" s="71">
        <v>1</v>
      </c>
      <c r="X165" s="70">
        <f t="shared" si="24"/>
        <v>1.2106537530266344E-3</v>
      </c>
      <c r="Y165" s="71">
        <v>751</v>
      </c>
      <c r="Z165" s="70">
        <f t="shared" si="25"/>
        <v>0.90920096852300247</v>
      </c>
      <c r="AA165" s="72">
        <v>0</v>
      </c>
      <c r="AB165" s="73">
        <f t="shared" si="26"/>
        <v>0</v>
      </c>
      <c r="AC165" s="74">
        <v>693</v>
      </c>
      <c r="AD165" s="70">
        <f t="shared" si="27"/>
        <v>0.83898305084745761</v>
      </c>
      <c r="AE165" s="75">
        <v>133</v>
      </c>
      <c r="AF165" s="245">
        <f t="shared" si="28"/>
        <v>0.16101694915254236</v>
      </c>
    </row>
    <row r="166" spans="1:32" ht="15" customHeight="1" x14ac:dyDescent="0.25">
      <c r="A166" s="63" t="s">
        <v>310</v>
      </c>
      <c r="B166" s="63" t="s">
        <v>345</v>
      </c>
      <c r="C166" s="63" t="s">
        <v>10</v>
      </c>
      <c r="D166" s="63" t="s">
        <v>366</v>
      </c>
      <c r="E166" s="63" t="s">
        <v>367</v>
      </c>
      <c r="F166" s="64">
        <v>39601</v>
      </c>
      <c r="G166" s="62" t="s">
        <v>9</v>
      </c>
      <c r="H166" s="76">
        <v>251</v>
      </c>
      <c r="I166" s="66">
        <v>171</v>
      </c>
      <c r="J166" s="67">
        <f t="shared" si="35"/>
        <v>0.68127490039840632</v>
      </c>
      <c r="K166" s="62">
        <v>80</v>
      </c>
      <c r="L166" s="68">
        <f t="shared" si="29"/>
        <v>0.31872509960159362</v>
      </c>
      <c r="M166" s="69">
        <v>7</v>
      </c>
      <c r="N166" s="70">
        <f t="shared" si="30"/>
        <v>2.7888446215139442E-2</v>
      </c>
      <c r="O166" s="71">
        <v>4</v>
      </c>
      <c r="P166" s="70">
        <f t="shared" si="31"/>
        <v>1.5936254980079681E-2</v>
      </c>
      <c r="Q166" s="71">
        <v>9</v>
      </c>
      <c r="R166" s="70">
        <f t="shared" si="32"/>
        <v>3.5856573705179286E-2</v>
      </c>
      <c r="S166" s="71">
        <v>1</v>
      </c>
      <c r="T166" s="70">
        <f t="shared" si="33"/>
        <v>3.9840637450199202E-3</v>
      </c>
      <c r="U166" s="72">
        <v>0</v>
      </c>
      <c r="V166" s="70">
        <f t="shared" si="34"/>
        <v>0</v>
      </c>
      <c r="W166" s="72">
        <v>0</v>
      </c>
      <c r="X166" s="70">
        <f t="shared" si="24"/>
        <v>0</v>
      </c>
      <c r="Y166" s="71">
        <v>230</v>
      </c>
      <c r="Z166" s="70">
        <f t="shared" si="25"/>
        <v>0.91633466135458164</v>
      </c>
      <c r="AA166" s="72">
        <v>0</v>
      </c>
      <c r="AB166" s="73">
        <f t="shared" si="26"/>
        <v>0</v>
      </c>
      <c r="AC166" s="74">
        <v>224</v>
      </c>
      <c r="AD166" s="70">
        <f t="shared" si="27"/>
        <v>0.89243027888446214</v>
      </c>
      <c r="AE166" s="75">
        <v>27</v>
      </c>
      <c r="AF166" s="245">
        <f t="shared" si="28"/>
        <v>0.10756972111553785</v>
      </c>
    </row>
    <row r="167" spans="1:32" ht="15" customHeight="1" x14ac:dyDescent="0.25">
      <c r="A167" s="63" t="s">
        <v>310</v>
      </c>
      <c r="B167" s="63" t="s">
        <v>345</v>
      </c>
      <c r="C167" s="63" t="s">
        <v>6</v>
      </c>
      <c r="D167" s="63" t="s">
        <v>346</v>
      </c>
      <c r="E167" s="63" t="s">
        <v>347</v>
      </c>
      <c r="F167" s="64">
        <v>40420</v>
      </c>
      <c r="G167" s="62" t="s">
        <v>9</v>
      </c>
      <c r="H167" s="76">
        <v>28</v>
      </c>
      <c r="I167" s="66">
        <v>25</v>
      </c>
      <c r="J167" s="67">
        <f t="shared" si="35"/>
        <v>0.8928571428571429</v>
      </c>
      <c r="K167" s="62">
        <v>3</v>
      </c>
      <c r="L167" s="68">
        <f t="shared" si="29"/>
        <v>0.10714285714285714</v>
      </c>
      <c r="M167" s="69">
        <v>2</v>
      </c>
      <c r="N167" s="70">
        <f t="shared" si="30"/>
        <v>7.1428571428571425E-2</v>
      </c>
      <c r="O167" s="72">
        <v>0</v>
      </c>
      <c r="P167" s="70">
        <f t="shared" si="31"/>
        <v>0</v>
      </c>
      <c r="Q167" s="71">
        <v>1</v>
      </c>
      <c r="R167" s="70">
        <f t="shared" si="32"/>
        <v>3.5714285714285712E-2</v>
      </c>
      <c r="S167" s="72">
        <v>0</v>
      </c>
      <c r="T167" s="70">
        <f t="shared" si="33"/>
        <v>0</v>
      </c>
      <c r="U167" s="72">
        <v>0</v>
      </c>
      <c r="V167" s="70">
        <f t="shared" si="34"/>
        <v>0</v>
      </c>
      <c r="W167" s="72">
        <v>0</v>
      </c>
      <c r="X167" s="70">
        <f t="shared" si="24"/>
        <v>0</v>
      </c>
      <c r="Y167" s="71">
        <v>25</v>
      </c>
      <c r="Z167" s="70">
        <f t="shared" si="25"/>
        <v>0.8928571428571429</v>
      </c>
      <c r="AA167" s="72">
        <v>0</v>
      </c>
      <c r="AB167" s="73">
        <f t="shared" si="26"/>
        <v>0</v>
      </c>
      <c r="AC167" s="74">
        <v>27</v>
      </c>
      <c r="AD167" s="70">
        <f t="shared" si="27"/>
        <v>0.9642857142857143</v>
      </c>
      <c r="AE167" s="75">
        <v>1</v>
      </c>
      <c r="AF167" s="245">
        <f t="shared" si="28"/>
        <v>3.5714285714285712E-2</v>
      </c>
    </row>
    <row r="168" spans="1:32" ht="15" customHeight="1" x14ac:dyDescent="0.25">
      <c r="A168" s="63" t="s">
        <v>310</v>
      </c>
      <c r="B168" s="63" t="s">
        <v>345</v>
      </c>
      <c r="C168" s="63" t="s">
        <v>6</v>
      </c>
      <c r="D168" s="63" t="s">
        <v>348</v>
      </c>
      <c r="E168" s="63" t="s">
        <v>349</v>
      </c>
      <c r="F168" s="64">
        <v>40056</v>
      </c>
      <c r="G168" s="62" t="s">
        <v>9</v>
      </c>
      <c r="H168" s="76">
        <v>14</v>
      </c>
      <c r="I168" s="66">
        <v>14</v>
      </c>
      <c r="J168" s="67">
        <f t="shared" si="35"/>
        <v>1</v>
      </c>
      <c r="K168" s="78">
        <v>0</v>
      </c>
      <c r="L168" s="68">
        <f t="shared" si="29"/>
        <v>0</v>
      </c>
      <c r="M168" s="69">
        <v>4</v>
      </c>
      <c r="N168" s="70">
        <f t="shared" si="30"/>
        <v>0.2857142857142857</v>
      </c>
      <c r="O168" s="72">
        <v>0</v>
      </c>
      <c r="P168" s="70">
        <f t="shared" si="31"/>
        <v>0</v>
      </c>
      <c r="Q168" s="72">
        <v>0</v>
      </c>
      <c r="R168" s="70">
        <f t="shared" si="32"/>
        <v>0</v>
      </c>
      <c r="S168" s="72">
        <v>0</v>
      </c>
      <c r="T168" s="70">
        <f t="shared" si="33"/>
        <v>0</v>
      </c>
      <c r="U168" s="72">
        <v>0</v>
      </c>
      <c r="V168" s="70">
        <f t="shared" si="34"/>
        <v>0</v>
      </c>
      <c r="W168" s="72">
        <v>0</v>
      </c>
      <c r="X168" s="70">
        <f t="shared" si="24"/>
        <v>0</v>
      </c>
      <c r="Y168" s="71">
        <v>7</v>
      </c>
      <c r="Z168" s="70">
        <f t="shared" si="25"/>
        <v>0.5</v>
      </c>
      <c r="AA168" s="71">
        <v>3</v>
      </c>
      <c r="AB168" s="73">
        <f t="shared" si="26"/>
        <v>0.21428571428571427</v>
      </c>
      <c r="AC168" s="74">
        <v>10</v>
      </c>
      <c r="AD168" s="70">
        <f t="shared" si="27"/>
        <v>0.7142857142857143</v>
      </c>
      <c r="AE168" s="75">
        <v>4</v>
      </c>
      <c r="AF168" s="245">
        <f t="shared" si="28"/>
        <v>0.2857142857142857</v>
      </c>
    </row>
    <row r="169" spans="1:32" ht="15" customHeight="1" x14ac:dyDescent="0.25">
      <c r="A169" s="63" t="s">
        <v>310</v>
      </c>
      <c r="B169" s="63" t="s">
        <v>345</v>
      </c>
      <c r="C169" s="63" t="s">
        <v>6</v>
      </c>
      <c r="D169" s="63" t="s">
        <v>350</v>
      </c>
      <c r="E169" s="63" t="s">
        <v>351</v>
      </c>
      <c r="F169" s="64">
        <v>35933</v>
      </c>
      <c r="G169" s="62" t="s">
        <v>9</v>
      </c>
      <c r="H169" s="76">
        <v>1</v>
      </c>
      <c r="I169" s="66">
        <v>1</v>
      </c>
      <c r="J169" s="67">
        <f t="shared" si="35"/>
        <v>1</v>
      </c>
      <c r="K169" s="78">
        <v>0</v>
      </c>
      <c r="L169" s="68">
        <f t="shared" si="29"/>
        <v>0</v>
      </c>
      <c r="M169" s="77">
        <v>0</v>
      </c>
      <c r="N169" s="70">
        <f t="shared" si="30"/>
        <v>0</v>
      </c>
      <c r="O169" s="72">
        <v>0</v>
      </c>
      <c r="P169" s="70">
        <f t="shared" si="31"/>
        <v>0</v>
      </c>
      <c r="Q169" s="72">
        <v>0</v>
      </c>
      <c r="R169" s="70">
        <f t="shared" si="32"/>
        <v>0</v>
      </c>
      <c r="S169" s="72">
        <v>0</v>
      </c>
      <c r="T169" s="70">
        <f t="shared" si="33"/>
        <v>0</v>
      </c>
      <c r="U169" s="72">
        <v>0</v>
      </c>
      <c r="V169" s="70">
        <f t="shared" si="34"/>
        <v>0</v>
      </c>
      <c r="W169" s="72">
        <v>0</v>
      </c>
      <c r="X169" s="70">
        <f t="shared" si="24"/>
        <v>0</v>
      </c>
      <c r="Y169" s="71">
        <v>1</v>
      </c>
      <c r="Z169" s="70">
        <f t="shared" si="25"/>
        <v>1</v>
      </c>
      <c r="AA169" s="72">
        <v>0</v>
      </c>
      <c r="AB169" s="73">
        <f t="shared" si="26"/>
        <v>0</v>
      </c>
      <c r="AC169" s="74">
        <v>1</v>
      </c>
      <c r="AD169" s="70">
        <f t="shared" si="27"/>
        <v>1</v>
      </c>
      <c r="AE169" s="79">
        <v>0</v>
      </c>
      <c r="AF169" s="245">
        <f t="shared" si="28"/>
        <v>0</v>
      </c>
    </row>
    <row r="170" spans="1:32" ht="15" customHeight="1" x14ac:dyDescent="0.25">
      <c r="A170" s="63" t="s">
        <v>310</v>
      </c>
      <c r="B170" s="63" t="s">
        <v>345</v>
      </c>
      <c r="C170" s="63" t="s">
        <v>6</v>
      </c>
      <c r="D170" s="63" t="s">
        <v>352</v>
      </c>
      <c r="E170" s="63" t="s">
        <v>353</v>
      </c>
      <c r="F170" s="64">
        <v>39318</v>
      </c>
      <c r="G170" s="62" t="s">
        <v>9</v>
      </c>
      <c r="H170" s="76">
        <v>20</v>
      </c>
      <c r="I170" s="66">
        <v>15</v>
      </c>
      <c r="J170" s="67">
        <f t="shared" si="35"/>
        <v>0.75</v>
      </c>
      <c r="K170" s="62">
        <v>5</v>
      </c>
      <c r="L170" s="68">
        <f t="shared" si="29"/>
        <v>0.25</v>
      </c>
      <c r="M170" s="77">
        <v>0</v>
      </c>
      <c r="N170" s="70">
        <f t="shared" si="30"/>
        <v>0</v>
      </c>
      <c r="O170" s="72">
        <v>0</v>
      </c>
      <c r="P170" s="70">
        <f t="shared" si="31"/>
        <v>0</v>
      </c>
      <c r="Q170" s="72">
        <v>0</v>
      </c>
      <c r="R170" s="70">
        <f t="shared" si="32"/>
        <v>0</v>
      </c>
      <c r="S170" s="71">
        <v>1</v>
      </c>
      <c r="T170" s="70">
        <f t="shared" si="33"/>
        <v>0.05</v>
      </c>
      <c r="U170" s="72">
        <v>0</v>
      </c>
      <c r="V170" s="70">
        <f t="shared" si="34"/>
        <v>0</v>
      </c>
      <c r="W170" s="72">
        <v>0</v>
      </c>
      <c r="X170" s="70">
        <f t="shared" si="24"/>
        <v>0</v>
      </c>
      <c r="Y170" s="71">
        <v>19</v>
      </c>
      <c r="Z170" s="70">
        <f t="shared" si="25"/>
        <v>0.95</v>
      </c>
      <c r="AA170" s="72">
        <v>0</v>
      </c>
      <c r="AB170" s="73">
        <f t="shared" si="26"/>
        <v>0</v>
      </c>
      <c r="AC170" s="74">
        <v>20</v>
      </c>
      <c r="AD170" s="70">
        <f t="shared" si="27"/>
        <v>1</v>
      </c>
      <c r="AE170" s="79">
        <v>0</v>
      </c>
      <c r="AF170" s="245">
        <f t="shared" si="28"/>
        <v>0</v>
      </c>
    </row>
    <row r="171" spans="1:32" ht="15" customHeight="1" x14ac:dyDescent="0.25">
      <c r="A171" s="63" t="s">
        <v>310</v>
      </c>
      <c r="B171" s="63" t="s">
        <v>345</v>
      </c>
      <c r="C171" s="63" t="s">
        <v>6</v>
      </c>
      <c r="D171" s="63" t="s">
        <v>354</v>
      </c>
      <c r="E171" s="63" t="s">
        <v>355</v>
      </c>
      <c r="F171" s="64">
        <v>40056</v>
      </c>
      <c r="G171" s="62" t="s">
        <v>9</v>
      </c>
      <c r="H171" s="76">
        <v>5</v>
      </c>
      <c r="I171" s="66">
        <v>4</v>
      </c>
      <c r="J171" s="67">
        <f t="shared" si="35"/>
        <v>0.8</v>
      </c>
      <c r="K171" s="62">
        <v>1</v>
      </c>
      <c r="L171" s="68">
        <f t="shared" si="29"/>
        <v>0.2</v>
      </c>
      <c r="M171" s="77">
        <v>0</v>
      </c>
      <c r="N171" s="70">
        <f t="shared" si="30"/>
        <v>0</v>
      </c>
      <c r="O171" s="72">
        <v>0</v>
      </c>
      <c r="P171" s="70">
        <f t="shared" si="31"/>
        <v>0</v>
      </c>
      <c r="Q171" s="71">
        <v>1</v>
      </c>
      <c r="R171" s="70">
        <f t="shared" si="32"/>
        <v>0.2</v>
      </c>
      <c r="S171" s="72">
        <v>0</v>
      </c>
      <c r="T171" s="70">
        <f t="shared" si="33"/>
        <v>0</v>
      </c>
      <c r="U171" s="71">
        <v>1</v>
      </c>
      <c r="V171" s="70">
        <f t="shared" si="34"/>
        <v>0.2</v>
      </c>
      <c r="W171" s="72">
        <v>0</v>
      </c>
      <c r="X171" s="70">
        <f t="shared" si="24"/>
        <v>0</v>
      </c>
      <c r="Y171" s="71">
        <v>3</v>
      </c>
      <c r="Z171" s="70">
        <f t="shared" si="25"/>
        <v>0.6</v>
      </c>
      <c r="AA171" s="72">
        <v>0</v>
      </c>
      <c r="AB171" s="73">
        <f t="shared" si="26"/>
        <v>0</v>
      </c>
      <c r="AC171" s="74">
        <v>5</v>
      </c>
      <c r="AD171" s="70">
        <f t="shared" si="27"/>
        <v>1</v>
      </c>
      <c r="AE171" s="79">
        <v>0</v>
      </c>
      <c r="AF171" s="245">
        <f t="shared" si="28"/>
        <v>0</v>
      </c>
    </row>
    <row r="172" spans="1:32" ht="15" customHeight="1" x14ac:dyDescent="0.25">
      <c r="A172" s="63" t="s">
        <v>310</v>
      </c>
      <c r="B172" s="63" t="s">
        <v>345</v>
      </c>
      <c r="C172" s="63" t="s">
        <v>6</v>
      </c>
      <c r="D172" s="63" t="s">
        <v>356</v>
      </c>
      <c r="E172" s="63" t="s">
        <v>357</v>
      </c>
      <c r="F172" s="64">
        <v>40561</v>
      </c>
      <c r="G172" s="62" t="s">
        <v>9</v>
      </c>
      <c r="H172" s="76">
        <v>15</v>
      </c>
      <c r="I172" s="66">
        <v>9</v>
      </c>
      <c r="J172" s="67">
        <f t="shared" si="35"/>
        <v>0.6</v>
      </c>
      <c r="K172" s="62">
        <v>6</v>
      </c>
      <c r="L172" s="68">
        <f t="shared" si="29"/>
        <v>0.4</v>
      </c>
      <c r="M172" s="69">
        <v>1</v>
      </c>
      <c r="N172" s="70">
        <f t="shared" si="30"/>
        <v>6.6666666666666666E-2</v>
      </c>
      <c r="O172" s="71">
        <v>1</v>
      </c>
      <c r="P172" s="70">
        <f t="shared" si="31"/>
        <v>6.6666666666666666E-2</v>
      </c>
      <c r="Q172" s="72">
        <v>0</v>
      </c>
      <c r="R172" s="70">
        <f t="shared" si="32"/>
        <v>0</v>
      </c>
      <c r="S172" s="72">
        <v>0</v>
      </c>
      <c r="T172" s="70">
        <f t="shared" si="33"/>
        <v>0</v>
      </c>
      <c r="U172" s="72">
        <v>0</v>
      </c>
      <c r="V172" s="70">
        <f t="shared" si="34"/>
        <v>0</v>
      </c>
      <c r="W172" s="71">
        <v>1</v>
      </c>
      <c r="X172" s="70">
        <f t="shared" si="24"/>
        <v>6.6666666666666666E-2</v>
      </c>
      <c r="Y172" s="71">
        <v>12</v>
      </c>
      <c r="Z172" s="70">
        <f t="shared" si="25"/>
        <v>0.8</v>
      </c>
      <c r="AA172" s="72">
        <v>0</v>
      </c>
      <c r="AB172" s="73">
        <f t="shared" si="26"/>
        <v>0</v>
      </c>
      <c r="AC172" s="74">
        <v>15</v>
      </c>
      <c r="AD172" s="70">
        <f t="shared" si="27"/>
        <v>1</v>
      </c>
      <c r="AE172" s="79">
        <v>0</v>
      </c>
      <c r="AF172" s="245">
        <f t="shared" si="28"/>
        <v>0</v>
      </c>
    </row>
    <row r="173" spans="1:32" ht="15" customHeight="1" thickBot="1" x14ac:dyDescent="0.3">
      <c r="A173" s="81" t="s">
        <v>310</v>
      </c>
      <c r="B173" s="81" t="s">
        <v>345</v>
      </c>
      <c r="C173" s="81" t="s">
        <v>6</v>
      </c>
      <c r="D173" s="81" t="s">
        <v>358</v>
      </c>
      <c r="E173" s="81" t="s">
        <v>359</v>
      </c>
      <c r="F173" s="82">
        <v>40561</v>
      </c>
      <c r="G173" s="80" t="s">
        <v>9</v>
      </c>
      <c r="H173" s="83">
        <v>27</v>
      </c>
      <c r="I173" s="84">
        <v>22</v>
      </c>
      <c r="J173" s="85">
        <f t="shared" si="35"/>
        <v>0.81481481481481477</v>
      </c>
      <c r="K173" s="80">
        <v>5</v>
      </c>
      <c r="L173" s="86">
        <f t="shared" si="29"/>
        <v>0.18518518518518517</v>
      </c>
      <c r="M173" s="87">
        <v>0</v>
      </c>
      <c r="N173" s="88">
        <f t="shared" si="30"/>
        <v>0</v>
      </c>
      <c r="O173" s="89">
        <v>0</v>
      </c>
      <c r="P173" s="88">
        <f t="shared" si="31"/>
        <v>0</v>
      </c>
      <c r="Q173" s="89">
        <v>0</v>
      </c>
      <c r="R173" s="88">
        <f t="shared" si="32"/>
        <v>0</v>
      </c>
      <c r="S173" s="89">
        <v>0</v>
      </c>
      <c r="T173" s="88">
        <f t="shared" si="33"/>
        <v>0</v>
      </c>
      <c r="U173" s="89">
        <v>0</v>
      </c>
      <c r="V173" s="88">
        <f t="shared" si="34"/>
        <v>0</v>
      </c>
      <c r="W173" s="89">
        <v>0</v>
      </c>
      <c r="X173" s="88">
        <f t="shared" si="24"/>
        <v>0</v>
      </c>
      <c r="Y173" s="90">
        <v>27</v>
      </c>
      <c r="Z173" s="88">
        <f t="shared" si="25"/>
        <v>1</v>
      </c>
      <c r="AA173" s="89">
        <v>0</v>
      </c>
      <c r="AB173" s="91">
        <f t="shared" si="26"/>
        <v>0</v>
      </c>
      <c r="AC173" s="92">
        <v>26</v>
      </c>
      <c r="AD173" s="88">
        <f t="shared" si="27"/>
        <v>0.96296296296296291</v>
      </c>
      <c r="AE173" s="144">
        <v>1</v>
      </c>
      <c r="AF173" s="246">
        <f t="shared" si="28"/>
        <v>3.7037037037037035E-2</v>
      </c>
    </row>
    <row r="174" spans="1:32" ht="15" customHeight="1" x14ac:dyDescent="0.25">
      <c r="A174" s="6" t="s">
        <v>310</v>
      </c>
      <c r="B174" s="6" t="s">
        <v>368</v>
      </c>
      <c r="C174" s="6" t="s">
        <v>6</v>
      </c>
      <c r="D174" s="6" t="s">
        <v>369</v>
      </c>
      <c r="E174" s="6" t="s">
        <v>370</v>
      </c>
      <c r="F174" s="7">
        <v>35933</v>
      </c>
      <c r="G174" s="5" t="s">
        <v>9</v>
      </c>
      <c r="H174" s="8">
        <v>103</v>
      </c>
      <c r="I174" s="9">
        <v>100</v>
      </c>
      <c r="J174" s="10">
        <f t="shared" si="35"/>
        <v>0.970873786407767</v>
      </c>
      <c r="K174" s="5">
        <v>3</v>
      </c>
      <c r="L174" s="145">
        <f t="shared" si="29"/>
        <v>2.9126213592233011E-2</v>
      </c>
      <c r="M174" s="12">
        <v>1</v>
      </c>
      <c r="N174" s="13">
        <f t="shared" si="30"/>
        <v>9.7087378640776691E-3</v>
      </c>
      <c r="O174" s="14">
        <v>1</v>
      </c>
      <c r="P174" s="13">
        <f t="shared" si="31"/>
        <v>9.7087378640776691E-3</v>
      </c>
      <c r="Q174" s="14">
        <v>1</v>
      </c>
      <c r="R174" s="13">
        <f t="shared" si="32"/>
        <v>9.7087378640776691E-3</v>
      </c>
      <c r="S174" s="15">
        <v>0</v>
      </c>
      <c r="T174" s="13">
        <f t="shared" si="33"/>
        <v>0</v>
      </c>
      <c r="U174" s="15">
        <v>0</v>
      </c>
      <c r="V174" s="13">
        <f t="shared" si="34"/>
        <v>0</v>
      </c>
      <c r="W174" s="15">
        <v>0</v>
      </c>
      <c r="X174" s="13">
        <f t="shared" si="24"/>
        <v>0</v>
      </c>
      <c r="Y174" s="14">
        <v>100</v>
      </c>
      <c r="Z174" s="13">
        <f t="shared" si="25"/>
        <v>0.970873786407767</v>
      </c>
      <c r="AA174" s="15">
        <v>0</v>
      </c>
      <c r="AB174" s="146">
        <f t="shared" si="26"/>
        <v>0</v>
      </c>
      <c r="AC174" s="17">
        <v>102</v>
      </c>
      <c r="AD174" s="13">
        <f t="shared" si="27"/>
        <v>0.99029126213592233</v>
      </c>
      <c r="AE174" s="18">
        <v>1</v>
      </c>
      <c r="AF174" s="241">
        <f t="shared" si="28"/>
        <v>9.7087378640776691E-3</v>
      </c>
    </row>
    <row r="175" spans="1:32" ht="15" customHeight="1" thickBot="1" x14ac:dyDescent="0.3">
      <c r="A175" s="34" t="s">
        <v>310</v>
      </c>
      <c r="B175" s="34" t="s">
        <v>368</v>
      </c>
      <c r="C175" s="34" t="s">
        <v>6</v>
      </c>
      <c r="D175" s="34" t="s">
        <v>371</v>
      </c>
      <c r="E175" s="34" t="s">
        <v>372</v>
      </c>
      <c r="F175" s="35">
        <v>39318</v>
      </c>
      <c r="G175" s="33" t="s">
        <v>9</v>
      </c>
      <c r="H175" s="36">
        <v>7</v>
      </c>
      <c r="I175" s="37">
        <v>7</v>
      </c>
      <c r="J175" s="38">
        <f t="shared" si="35"/>
        <v>1</v>
      </c>
      <c r="K175" s="39">
        <v>0</v>
      </c>
      <c r="L175" s="40">
        <f t="shared" si="29"/>
        <v>0</v>
      </c>
      <c r="M175" s="41">
        <v>0</v>
      </c>
      <c r="N175" s="42">
        <f t="shared" si="30"/>
        <v>0</v>
      </c>
      <c r="O175" s="43">
        <v>0</v>
      </c>
      <c r="P175" s="42">
        <f t="shared" si="31"/>
        <v>0</v>
      </c>
      <c r="Q175" s="43">
        <v>0</v>
      </c>
      <c r="R175" s="42">
        <f t="shared" si="32"/>
        <v>0</v>
      </c>
      <c r="S175" s="44">
        <v>1</v>
      </c>
      <c r="T175" s="42">
        <f t="shared" si="33"/>
        <v>0.14285714285714285</v>
      </c>
      <c r="U175" s="43">
        <v>0</v>
      </c>
      <c r="V175" s="42">
        <f t="shared" si="34"/>
        <v>0</v>
      </c>
      <c r="W175" s="43">
        <v>0</v>
      </c>
      <c r="X175" s="42">
        <f t="shared" si="24"/>
        <v>0</v>
      </c>
      <c r="Y175" s="44">
        <v>6</v>
      </c>
      <c r="Z175" s="42">
        <f t="shared" si="25"/>
        <v>0.8571428571428571</v>
      </c>
      <c r="AA175" s="43">
        <v>0</v>
      </c>
      <c r="AB175" s="45">
        <f t="shared" si="26"/>
        <v>0</v>
      </c>
      <c r="AC175" s="46">
        <v>7</v>
      </c>
      <c r="AD175" s="42">
        <f t="shared" si="27"/>
        <v>1</v>
      </c>
      <c r="AE175" s="47">
        <v>0</v>
      </c>
      <c r="AF175" s="243">
        <f t="shared" si="28"/>
        <v>0</v>
      </c>
    </row>
    <row r="176" spans="1:32" ht="15" customHeight="1" x14ac:dyDescent="0.25">
      <c r="A176" s="49" t="s">
        <v>310</v>
      </c>
      <c r="B176" s="49" t="s">
        <v>373</v>
      </c>
      <c r="C176" s="49" t="s">
        <v>6</v>
      </c>
      <c r="D176" s="49" t="s">
        <v>374</v>
      </c>
      <c r="E176" s="49" t="s">
        <v>375</v>
      </c>
      <c r="F176" s="50">
        <v>40784</v>
      </c>
      <c r="G176" s="48" t="s">
        <v>9</v>
      </c>
      <c r="H176" s="51">
        <v>1</v>
      </c>
      <c r="I176" s="52">
        <v>1</v>
      </c>
      <c r="J176" s="53">
        <f t="shared" si="35"/>
        <v>1</v>
      </c>
      <c r="K176" s="191">
        <v>0</v>
      </c>
      <c r="L176" s="54">
        <f t="shared" si="29"/>
        <v>0</v>
      </c>
      <c r="M176" s="155">
        <v>0</v>
      </c>
      <c r="N176" s="56">
        <f t="shared" si="30"/>
        <v>0</v>
      </c>
      <c r="O176" s="57">
        <v>0</v>
      </c>
      <c r="P176" s="56">
        <f t="shared" si="31"/>
        <v>0</v>
      </c>
      <c r="Q176" s="57">
        <v>0</v>
      </c>
      <c r="R176" s="56">
        <f t="shared" si="32"/>
        <v>0</v>
      </c>
      <c r="S176" s="57">
        <v>0</v>
      </c>
      <c r="T176" s="56">
        <f t="shared" si="33"/>
        <v>0</v>
      </c>
      <c r="U176" s="57">
        <v>0</v>
      </c>
      <c r="V176" s="56">
        <f t="shared" si="34"/>
        <v>0</v>
      </c>
      <c r="W176" s="57">
        <v>0</v>
      </c>
      <c r="X176" s="56">
        <f t="shared" si="24"/>
        <v>0</v>
      </c>
      <c r="Y176" s="57">
        <v>0</v>
      </c>
      <c r="Z176" s="56">
        <f t="shared" si="25"/>
        <v>0</v>
      </c>
      <c r="AA176" s="58">
        <v>1</v>
      </c>
      <c r="AB176" s="59">
        <f t="shared" si="26"/>
        <v>1</v>
      </c>
      <c r="AC176" s="192">
        <v>0</v>
      </c>
      <c r="AD176" s="56">
        <f t="shared" si="27"/>
        <v>0</v>
      </c>
      <c r="AE176" s="61">
        <v>1</v>
      </c>
      <c r="AF176" s="244">
        <f t="shared" si="28"/>
        <v>1</v>
      </c>
    </row>
    <row r="177" spans="1:32" ht="15" customHeight="1" thickBot="1" x14ac:dyDescent="0.3">
      <c r="A177" s="81" t="s">
        <v>310</v>
      </c>
      <c r="B177" s="81" t="s">
        <v>373</v>
      </c>
      <c r="C177" s="81" t="s">
        <v>6</v>
      </c>
      <c r="D177" s="81" t="s">
        <v>376</v>
      </c>
      <c r="E177" s="81" t="s">
        <v>377</v>
      </c>
      <c r="F177" s="82">
        <v>17168</v>
      </c>
      <c r="G177" s="80" t="s">
        <v>9</v>
      </c>
      <c r="H177" s="83">
        <v>18</v>
      </c>
      <c r="I177" s="84">
        <v>9</v>
      </c>
      <c r="J177" s="85">
        <f t="shared" si="35"/>
        <v>0.5</v>
      </c>
      <c r="K177" s="80">
        <v>9</v>
      </c>
      <c r="L177" s="86">
        <f t="shared" si="29"/>
        <v>0.5</v>
      </c>
      <c r="M177" s="143">
        <v>2</v>
      </c>
      <c r="N177" s="88">
        <f t="shared" si="30"/>
        <v>0.1111111111111111</v>
      </c>
      <c r="O177" s="90">
        <v>1</v>
      </c>
      <c r="P177" s="88">
        <f t="shared" si="31"/>
        <v>5.5555555555555552E-2</v>
      </c>
      <c r="Q177" s="89">
        <v>0</v>
      </c>
      <c r="R177" s="88">
        <f t="shared" si="32"/>
        <v>0</v>
      </c>
      <c r="S177" s="90">
        <v>1</v>
      </c>
      <c r="T177" s="88">
        <f t="shared" si="33"/>
        <v>5.5555555555555552E-2</v>
      </c>
      <c r="U177" s="89">
        <v>0</v>
      </c>
      <c r="V177" s="88">
        <f t="shared" si="34"/>
        <v>0</v>
      </c>
      <c r="W177" s="89">
        <v>0</v>
      </c>
      <c r="X177" s="88">
        <f t="shared" si="24"/>
        <v>0</v>
      </c>
      <c r="Y177" s="90">
        <v>14</v>
      </c>
      <c r="Z177" s="88">
        <f t="shared" si="25"/>
        <v>0.77777777777777779</v>
      </c>
      <c r="AA177" s="89">
        <v>0</v>
      </c>
      <c r="AB177" s="91">
        <f t="shared" si="26"/>
        <v>0</v>
      </c>
      <c r="AC177" s="92">
        <v>18</v>
      </c>
      <c r="AD177" s="88">
        <f t="shared" si="27"/>
        <v>1</v>
      </c>
      <c r="AE177" s="93">
        <v>0</v>
      </c>
      <c r="AF177" s="246">
        <f t="shared" si="28"/>
        <v>0</v>
      </c>
    </row>
    <row r="178" spans="1:32" ht="15" customHeight="1" x14ac:dyDescent="0.25">
      <c r="A178" s="95" t="s">
        <v>378</v>
      </c>
      <c r="B178" s="95" t="s">
        <v>379</v>
      </c>
      <c r="C178" s="95" t="s">
        <v>10</v>
      </c>
      <c r="D178" s="95" t="s">
        <v>394</v>
      </c>
      <c r="E178" s="95" t="s">
        <v>395</v>
      </c>
      <c r="F178" s="96">
        <v>37858</v>
      </c>
      <c r="G178" s="94" t="s">
        <v>9</v>
      </c>
      <c r="H178" s="97">
        <v>106</v>
      </c>
      <c r="I178" s="98">
        <v>78</v>
      </c>
      <c r="J178" s="99">
        <f t="shared" si="35"/>
        <v>0.73584905660377353</v>
      </c>
      <c r="K178" s="94">
        <v>28</v>
      </c>
      <c r="L178" s="100">
        <f t="shared" si="29"/>
        <v>0.26415094339622641</v>
      </c>
      <c r="M178" s="157">
        <v>42</v>
      </c>
      <c r="N178" s="102">
        <f t="shared" si="30"/>
        <v>0.39622641509433965</v>
      </c>
      <c r="O178" s="104">
        <v>2</v>
      </c>
      <c r="P178" s="102">
        <f t="shared" si="31"/>
        <v>1.8867924528301886E-2</v>
      </c>
      <c r="Q178" s="104">
        <v>2</v>
      </c>
      <c r="R178" s="102">
        <f t="shared" si="32"/>
        <v>1.8867924528301886E-2</v>
      </c>
      <c r="S178" s="104">
        <v>1</v>
      </c>
      <c r="T178" s="102">
        <f t="shared" si="33"/>
        <v>9.433962264150943E-3</v>
      </c>
      <c r="U178" s="104">
        <v>1</v>
      </c>
      <c r="V178" s="102">
        <f t="shared" si="34"/>
        <v>9.433962264150943E-3</v>
      </c>
      <c r="W178" s="104">
        <v>2</v>
      </c>
      <c r="X178" s="102">
        <f t="shared" si="24"/>
        <v>1.8867924528301886E-2</v>
      </c>
      <c r="Y178" s="104">
        <v>56</v>
      </c>
      <c r="Z178" s="102">
        <f t="shared" si="25"/>
        <v>0.52830188679245282</v>
      </c>
      <c r="AA178" s="103">
        <v>0</v>
      </c>
      <c r="AB178" s="105">
        <f t="shared" si="26"/>
        <v>0</v>
      </c>
      <c r="AC178" s="106">
        <v>95</v>
      </c>
      <c r="AD178" s="102">
        <f t="shared" si="27"/>
        <v>0.89622641509433965</v>
      </c>
      <c r="AE178" s="107">
        <v>11</v>
      </c>
      <c r="AF178" s="247">
        <f t="shared" si="28"/>
        <v>0.10377358490566038</v>
      </c>
    </row>
    <row r="179" spans="1:32" ht="15" customHeight="1" x14ac:dyDescent="0.25">
      <c r="A179" s="109" t="s">
        <v>378</v>
      </c>
      <c r="B179" s="109" t="s">
        <v>379</v>
      </c>
      <c r="C179" s="109" t="s">
        <v>10</v>
      </c>
      <c r="D179" s="109" t="s">
        <v>396</v>
      </c>
      <c r="E179" s="109" t="s">
        <v>397</v>
      </c>
      <c r="F179" s="110">
        <v>33756</v>
      </c>
      <c r="G179" s="108" t="s">
        <v>9</v>
      </c>
      <c r="H179" s="111">
        <v>48</v>
      </c>
      <c r="I179" s="112">
        <v>25</v>
      </c>
      <c r="J179" s="113">
        <f t="shared" si="35"/>
        <v>0.52083333333333337</v>
      </c>
      <c r="K179" s="108">
        <v>23</v>
      </c>
      <c r="L179" s="114">
        <f t="shared" si="29"/>
        <v>0.47916666666666669</v>
      </c>
      <c r="M179" s="115">
        <v>4</v>
      </c>
      <c r="N179" s="116">
        <f t="shared" si="30"/>
        <v>8.3333333333333329E-2</v>
      </c>
      <c r="O179" s="118">
        <v>0</v>
      </c>
      <c r="P179" s="116">
        <f t="shared" si="31"/>
        <v>0</v>
      </c>
      <c r="Q179" s="117">
        <v>2</v>
      </c>
      <c r="R179" s="116">
        <f t="shared" si="32"/>
        <v>4.1666666666666664E-2</v>
      </c>
      <c r="S179" s="117">
        <v>2</v>
      </c>
      <c r="T179" s="116">
        <f t="shared" si="33"/>
        <v>4.1666666666666664E-2</v>
      </c>
      <c r="U179" s="118">
        <v>0</v>
      </c>
      <c r="V179" s="116">
        <f t="shared" si="34"/>
        <v>0</v>
      </c>
      <c r="W179" s="118">
        <v>0</v>
      </c>
      <c r="X179" s="116">
        <f t="shared" si="24"/>
        <v>0</v>
      </c>
      <c r="Y179" s="117">
        <v>40</v>
      </c>
      <c r="Z179" s="116">
        <f t="shared" si="25"/>
        <v>0.83333333333333337</v>
      </c>
      <c r="AA179" s="118">
        <v>0</v>
      </c>
      <c r="AB179" s="119">
        <f t="shared" si="26"/>
        <v>0</v>
      </c>
      <c r="AC179" s="120">
        <v>47</v>
      </c>
      <c r="AD179" s="116">
        <f t="shared" si="27"/>
        <v>0.97916666666666663</v>
      </c>
      <c r="AE179" s="121">
        <v>1</v>
      </c>
      <c r="AF179" s="248">
        <f t="shared" si="28"/>
        <v>2.0833333333333332E-2</v>
      </c>
    </row>
    <row r="180" spans="1:32" ht="15" customHeight="1" x14ac:dyDescent="0.25">
      <c r="A180" s="109" t="s">
        <v>378</v>
      </c>
      <c r="B180" s="109" t="s">
        <v>379</v>
      </c>
      <c r="C180" s="109" t="s">
        <v>10</v>
      </c>
      <c r="D180" s="109" t="s">
        <v>398</v>
      </c>
      <c r="E180" s="109" t="s">
        <v>399</v>
      </c>
      <c r="F180" s="110">
        <v>33756</v>
      </c>
      <c r="G180" s="108" t="s">
        <v>9</v>
      </c>
      <c r="H180" s="111">
        <v>28</v>
      </c>
      <c r="I180" s="112">
        <v>15</v>
      </c>
      <c r="J180" s="113">
        <f t="shared" si="35"/>
        <v>0.5357142857142857</v>
      </c>
      <c r="K180" s="108">
        <v>13</v>
      </c>
      <c r="L180" s="114">
        <f t="shared" si="29"/>
        <v>0.4642857142857143</v>
      </c>
      <c r="M180" s="115">
        <v>6</v>
      </c>
      <c r="N180" s="116">
        <f t="shared" si="30"/>
        <v>0.21428571428571427</v>
      </c>
      <c r="O180" s="118">
        <v>1</v>
      </c>
      <c r="P180" s="116">
        <f t="shared" si="31"/>
        <v>3.5714285714285712E-2</v>
      </c>
      <c r="Q180" s="118">
        <v>0</v>
      </c>
      <c r="R180" s="116">
        <f t="shared" si="32"/>
        <v>0</v>
      </c>
      <c r="S180" s="118">
        <v>0</v>
      </c>
      <c r="T180" s="116">
        <f t="shared" si="33"/>
        <v>0</v>
      </c>
      <c r="U180" s="118">
        <v>0</v>
      </c>
      <c r="V180" s="116">
        <f t="shared" si="34"/>
        <v>0</v>
      </c>
      <c r="W180" s="118">
        <v>0</v>
      </c>
      <c r="X180" s="116">
        <f t="shared" si="24"/>
        <v>0</v>
      </c>
      <c r="Y180" s="117">
        <v>21</v>
      </c>
      <c r="Z180" s="116">
        <f t="shared" si="25"/>
        <v>0.75</v>
      </c>
      <c r="AA180" s="118">
        <v>0</v>
      </c>
      <c r="AB180" s="119">
        <f t="shared" si="26"/>
        <v>0</v>
      </c>
      <c r="AC180" s="120">
        <v>27</v>
      </c>
      <c r="AD180" s="116">
        <f t="shared" si="27"/>
        <v>0.9642857142857143</v>
      </c>
      <c r="AE180" s="121">
        <v>1</v>
      </c>
      <c r="AF180" s="248">
        <f t="shared" si="28"/>
        <v>3.5714285714285712E-2</v>
      </c>
    </row>
    <row r="181" spans="1:32" ht="15" customHeight="1" x14ac:dyDescent="0.25">
      <c r="A181" s="109" t="s">
        <v>378</v>
      </c>
      <c r="B181" s="109" t="s">
        <v>379</v>
      </c>
      <c r="C181" s="109" t="s">
        <v>10</v>
      </c>
      <c r="D181" s="109" t="s">
        <v>400</v>
      </c>
      <c r="E181" s="109" t="s">
        <v>401</v>
      </c>
      <c r="F181" s="110">
        <v>33756</v>
      </c>
      <c r="G181" s="108" t="s">
        <v>9</v>
      </c>
      <c r="H181" s="111">
        <v>74</v>
      </c>
      <c r="I181" s="112">
        <v>65</v>
      </c>
      <c r="J181" s="113">
        <f t="shared" si="35"/>
        <v>0.8783783783783784</v>
      </c>
      <c r="K181" s="108">
        <v>9</v>
      </c>
      <c r="L181" s="114">
        <f t="shared" si="29"/>
        <v>0.12162162162162163</v>
      </c>
      <c r="M181" s="115">
        <v>15</v>
      </c>
      <c r="N181" s="116">
        <f t="shared" si="30"/>
        <v>0.20270270270270271</v>
      </c>
      <c r="O181" s="117">
        <v>1</v>
      </c>
      <c r="P181" s="116">
        <f t="shared" si="31"/>
        <v>1.3513513513513514E-2</v>
      </c>
      <c r="Q181" s="117">
        <v>1</v>
      </c>
      <c r="R181" s="116">
        <f t="shared" si="32"/>
        <v>1.3513513513513514E-2</v>
      </c>
      <c r="S181" s="118">
        <v>0</v>
      </c>
      <c r="T181" s="116">
        <f t="shared" si="33"/>
        <v>0</v>
      </c>
      <c r="U181" s="118">
        <v>0</v>
      </c>
      <c r="V181" s="116">
        <f t="shared" si="34"/>
        <v>0</v>
      </c>
      <c r="W181" s="118">
        <v>0</v>
      </c>
      <c r="X181" s="116">
        <f t="shared" si="24"/>
        <v>0</v>
      </c>
      <c r="Y181" s="117">
        <v>57</v>
      </c>
      <c r="Z181" s="116">
        <f t="shared" si="25"/>
        <v>0.77027027027027029</v>
      </c>
      <c r="AA181" s="118">
        <v>0</v>
      </c>
      <c r="AB181" s="119">
        <f t="shared" si="26"/>
        <v>0</v>
      </c>
      <c r="AC181" s="120">
        <v>63</v>
      </c>
      <c r="AD181" s="116">
        <f t="shared" si="27"/>
        <v>0.85135135135135132</v>
      </c>
      <c r="AE181" s="121">
        <v>11</v>
      </c>
      <c r="AF181" s="248">
        <f t="shared" si="28"/>
        <v>0.14864864864864866</v>
      </c>
    </row>
    <row r="182" spans="1:32" ht="15" customHeight="1" x14ac:dyDescent="0.25">
      <c r="A182" s="109" t="s">
        <v>378</v>
      </c>
      <c r="B182" s="109" t="s">
        <v>379</v>
      </c>
      <c r="C182" s="109" t="s">
        <v>6</v>
      </c>
      <c r="D182" s="109" t="s">
        <v>380</v>
      </c>
      <c r="E182" s="109" t="s">
        <v>381</v>
      </c>
      <c r="F182" s="110">
        <v>37634</v>
      </c>
      <c r="G182" s="108" t="s">
        <v>9</v>
      </c>
      <c r="H182" s="111">
        <v>2</v>
      </c>
      <c r="I182" s="112">
        <v>1</v>
      </c>
      <c r="J182" s="113">
        <f t="shared" si="35"/>
        <v>0.5</v>
      </c>
      <c r="K182" s="108">
        <v>1</v>
      </c>
      <c r="L182" s="114">
        <f t="shared" si="29"/>
        <v>0.5</v>
      </c>
      <c r="M182" s="115">
        <v>1</v>
      </c>
      <c r="N182" s="116">
        <f t="shared" si="30"/>
        <v>0.5</v>
      </c>
      <c r="O182" s="118">
        <v>0</v>
      </c>
      <c r="P182" s="116">
        <f t="shared" si="31"/>
        <v>0</v>
      </c>
      <c r="Q182" s="118">
        <v>0</v>
      </c>
      <c r="R182" s="116">
        <f t="shared" si="32"/>
        <v>0</v>
      </c>
      <c r="S182" s="118">
        <v>0</v>
      </c>
      <c r="T182" s="116">
        <f t="shared" si="33"/>
        <v>0</v>
      </c>
      <c r="U182" s="118">
        <v>0</v>
      </c>
      <c r="V182" s="116">
        <f t="shared" si="34"/>
        <v>0</v>
      </c>
      <c r="W182" s="118">
        <v>0</v>
      </c>
      <c r="X182" s="116">
        <f t="shared" si="24"/>
        <v>0</v>
      </c>
      <c r="Y182" s="117">
        <v>1</v>
      </c>
      <c r="Z182" s="116">
        <f t="shared" si="25"/>
        <v>0.5</v>
      </c>
      <c r="AA182" s="118">
        <v>0</v>
      </c>
      <c r="AB182" s="119">
        <f t="shared" si="26"/>
        <v>0</v>
      </c>
      <c r="AC182" s="120">
        <v>2</v>
      </c>
      <c r="AD182" s="116">
        <f t="shared" si="27"/>
        <v>1</v>
      </c>
      <c r="AE182" s="139">
        <v>0</v>
      </c>
      <c r="AF182" s="248">
        <f t="shared" si="28"/>
        <v>0</v>
      </c>
    </row>
    <row r="183" spans="1:32" ht="15" customHeight="1" x14ac:dyDescent="0.25">
      <c r="A183" s="109" t="s">
        <v>378</v>
      </c>
      <c r="B183" s="109" t="s">
        <v>379</v>
      </c>
      <c r="C183" s="109" t="s">
        <v>6</v>
      </c>
      <c r="D183" s="109" t="s">
        <v>382</v>
      </c>
      <c r="E183" s="109" t="s">
        <v>383</v>
      </c>
      <c r="F183" s="110">
        <v>37858</v>
      </c>
      <c r="G183" s="108" t="s">
        <v>9</v>
      </c>
      <c r="H183" s="111">
        <v>1</v>
      </c>
      <c r="I183" s="112">
        <v>1</v>
      </c>
      <c r="J183" s="113">
        <f t="shared" si="35"/>
        <v>1</v>
      </c>
      <c r="K183" s="160">
        <v>0</v>
      </c>
      <c r="L183" s="114">
        <f t="shared" si="29"/>
        <v>0</v>
      </c>
      <c r="M183" s="138">
        <v>0</v>
      </c>
      <c r="N183" s="116">
        <f t="shared" si="30"/>
        <v>0</v>
      </c>
      <c r="O183" s="118">
        <v>0</v>
      </c>
      <c r="P183" s="116">
        <f t="shared" si="31"/>
        <v>0</v>
      </c>
      <c r="Q183" s="118">
        <v>0</v>
      </c>
      <c r="R183" s="116">
        <f t="shared" si="32"/>
        <v>0</v>
      </c>
      <c r="S183" s="118">
        <v>0</v>
      </c>
      <c r="T183" s="116">
        <f t="shared" si="33"/>
        <v>0</v>
      </c>
      <c r="U183" s="118">
        <v>0</v>
      </c>
      <c r="V183" s="116">
        <f t="shared" si="34"/>
        <v>0</v>
      </c>
      <c r="W183" s="118">
        <v>0</v>
      </c>
      <c r="X183" s="116">
        <f t="shared" si="24"/>
        <v>0</v>
      </c>
      <c r="Y183" s="117">
        <v>1</v>
      </c>
      <c r="Z183" s="116">
        <f t="shared" si="25"/>
        <v>1</v>
      </c>
      <c r="AA183" s="118">
        <v>0</v>
      </c>
      <c r="AB183" s="119">
        <f t="shared" si="26"/>
        <v>0</v>
      </c>
      <c r="AC183" s="120">
        <v>1</v>
      </c>
      <c r="AD183" s="116">
        <f t="shared" si="27"/>
        <v>1</v>
      </c>
      <c r="AE183" s="139">
        <v>0</v>
      </c>
      <c r="AF183" s="248">
        <f t="shared" si="28"/>
        <v>0</v>
      </c>
    </row>
    <row r="184" spans="1:32" ht="15" customHeight="1" x14ac:dyDescent="0.25">
      <c r="A184" s="109" t="s">
        <v>378</v>
      </c>
      <c r="B184" s="109" t="s">
        <v>379</v>
      </c>
      <c r="C184" s="109" t="s">
        <v>6</v>
      </c>
      <c r="D184" s="109" t="s">
        <v>384</v>
      </c>
      <c r="E184" s="109" t="s">
        <v>385</v>
      </c>
      <c r="F184" s="110">
        <v>17168</v>
      </c>
      <c r="G184" s="108" t="s">
        <v>9</v>
      </c>
      <c r="H184" s="111">
        <v>16</v>
      </c>
      <c r="I184" s="112">
        <v>12</v>
      </c>
      <c r="J184" s="113">
        <f t="shared" si="35"/>
        <v>0.75</v>
      </c>
      <c r="K184" s="108">
        <v>4</v>
      </c>
      <c r="L184" s="114">
        <f t="shared" si="29"/>
        <v>0.25</v>
      </c>
      <c r="M184" s="138">
        <v>0</v>
      </c>
      <c r="N184" s="116">
        <f t="shared" si="30"/>
        <v>0</v>
      </c>
      <c r="O184" s="117">
        <v>1</v>
      </c>
      <c r="P184" s="116">
        <f t="shared" si="31"/>
        <v>6.25E-2</v>
      </c>
      <c r="Q184" s="118">
        <v>0</v>
      </c>
      <c r="R184" s="116">
        <f t="shared" si="32"/>
        <v>0</v>
      </c>
      <c r="S184" s="118">
        <v>0</v>
      </c>
      <c r="T184" s="116">
        <f t="shared" si="33"/>
        <v>0</v>
      </c>
      <c r="U184" s="118">
        <v>0</v>
      </c>
      <c r="V184" s="116">
        <f t="shared" si="34"/>
        <v>0</v>
      </c>
      <c r="W184" s="118">
        <v>0</v>
      </c>
      <c r="X184" s="116">
        <f t="shared" si="24"/>
        <v>0</v>
      </c>
      <c r="Y184" s="117">
        <v>15</v>
      </c>
      <c r="Z184" s="116">
        <f t="shared" si="25"/>
        <v>0.9375</v>
      </c>
      <c r="AA184" s="118">
        <v>0</v>
      </c>
      <c r="AB184" s="119">
        <f t="shared" si="26"/>
        <v>0</v>
      </c>
      <c r="AC184" s="120">
        <v>15</v>
      </c>
      <c r="AD184" s="116">
        <f t="shared" si="27"/>
        <v>0.9375</v>
      </c>
      <c r="AE184" s="121">
        <v>1</v>
      </c>
      <c r="AF184" s="248">
        <f t="shared" si="28"/>
        <v>6.25E-2</v>
      </c>
    </row>
    <row r="185" spans="1:32" ht="15" customHeight="1" x14ac:dyDescent="0.25">
      <c r="A185" s="109" t="s">
        <v>378</v>
      </c>
      <c r="B185" s="109" t="s">
        <v>379</v>
      </c>
      <c r="C185" s="109" t="s">
        <v>6</v>
      </c>
      <c r="D185" s="109" t="s">
        <v>386</v>
      </c>
      <c r="E185" s="109" t="s">
        <v>387</v>
      </c>
      <c r="F185" s="110">
        <v>39685</v>
      </c>
      <c r="G185" s="108" t="s">
        <v>9</v>
      </c>
      <c r="H185" s="111">
        <v>77</v>
      </c>
      <c r="I185" s="112">
        <v>56</v>
      </c>
      <c r="J185" s="113">
        <f t="shared" si="35"/>
        <v>0.72727272727272729</v>
      </c>
      <c r="K185" s="108">
        <v>21</v>
      </c>
      <c r="L185" s="114">
        <f t="shared" si="29"/>
        <v>0.27272727272727271</v>
      </c>
      <c r="M185" s="115">
        <v>42</v>
      </c>
      <c r="N185" s="116">
        <f t="shared" si="30"/>
        <v>0.54545454545454541</v>
      </c>
      <c r="O185" s="117">
        <v>1</v>
      </c>
      <c r="P185" s="116">
        <f t="shared" si="31"/>
        <v>1.2987012987012988E-2</v>
      </c>
      <c r="Q185" s="117">
        <v>1</v>
      </c>
      <c r="R185" s="116">
        <f t="shared" si="32"/>
        <v>1.2987012987012988E-2</v>
      </c>
      <c r="S185" s="117">
        <v>1</v>
      </c>
      <c r="T185" s="116">
        <f t="shared" si="33"/>
        <v>1.2987012987012988E-2</v>
      </c>
      <c r="U185" s="118">
        <v>0</v>
      </c>
      <c r="V185" s="116">
        <f t="shared" si="34"/>
        <v>0</v>
      </c>
      <c r="W185" s="117">
        <v>1</v>
      </c>
      <c r="X185" s="116">
        <f t="shared" si="24"/>
        <v>1.2987012987012988E-2</v>
      </c>
      <c r="Y185" s="117">
        <v>25</v>
      </c>
      <c r="Z185" s="116">
        <f t="shared" si="25"/>
        <v>0.32467532467532467</v>
      </c>
      <c r="AA185" s="117">
        <v>6</v>
      </c>
      <c r="AB185" s="119">
        <f t="shared" si="26"/>
        <v>7.792207792207792E-2</v>
      </c>
      <c r="AC185" s="120">
        <v>64</v>
      </c>
      <c r="AD185" s="116">
        <f t="shared" si="27"/>
        <v>0.83116883116883122</v>
      </c>
      <c r="AE185" s="121">
        <v>13</v>
      </c>
      <c r="AF185" s="248">
        <f t="shared" si="28"/>
        <v>0.16883116883116883</v>
      </c>
    </row>
    <row r="186" spans="1:32" ht="15" customHeight="1" x14ac:dyDescent="0.25">
      <c r="A186" s="109" t="s">
        <v>378</v>
      </c>
      <c r="B186" s="109" t="s">
        <v>379</v>
      </c>
      <c r="C186" s="109" t="s">
        <v>6</v>
      </c>
      <c r="D186" s="109" t="s">
        <v>388</v>
      </c>
      <c r="E186" s="109" t="s">
        <v>389</v>
      </c>
      <c r="F186" s="110">
        <v>39685</v>
      </c>
      <c r="G186" s="108" t="s">
        <v>9</v>
      </c>
      <c r="H186" s="111">
        <v>17</v>
      </c>
      <c r="I186" s="112">
        <v>16</v>
      </c>
      <c r="J186" s="113">
        <f t="shared" si="35"/>
        <v>0.94117647058823528</v>
      </c>
      <c r="K186" s="108">
        <v>1</v>
      </c>
      <c r="L186" s="114">
        <f t="shared" si="29"/>
        <v>5.8823529411764705E-2</v>
      </c>
      <c r="M186" s="115">
        <v>4</v>
      </c>
      <c r="N186" s="116">
        <f t="shared" si="30"/>
        <v>0.23529411764705882</v>
      </c>
      <c r="O186" s="117">
        <v>1</v>
      </c>
      <c r="P186" s="116">
        <f t="shared" si="31"/>
        <v>5.8823529411764705E-2</v>
      </c>
      <c r="Q186" s="118">
        <v>0</v>
      </c>
      <c r="R186" s="116">
        <f t="shared" si="32"/>
        <v>0</v>
      </c>
      <c r="S186" s="118">
        <v>0</v>
      </c>
      <c r="T186" s="116">
        <f t="shared" si="33"/>
        <v>0</v>
      </c>
      <c r="U186" s="118">
        <v>0</v>
      </c>
      <c r="V186" s="116">
        <f t="shared" si="34"/>
        <v>0</v>
      </c>
      <c r="W186" s="118">
        <v>0</v>
      </c>
      <c r="X186" s="116">
        <f t="shared" si="24"/>
        <v>0</v>
      </c>
      <c r="Y186" s="117">
        <v>11</v>
      </c>
      <c r="Z186" s="116">
        <f t="shared" si="25"/>
        <v>0.6470588235294118</v>
      </c>
      <c r="AA186" s="117">
        <v>1</v>
      </c>
      <c r="AB186" s="119">
        <f t="shared" si="26"/>
        <v>5.8823529411764705E-2</v>
      </c>
      <c r="AC186" s="120">
        <v>15</v>
      </c>
      <c r="AD186" s="116">
        <f t="shared" si="27"/>
        <v>0.88235294117647056</v>
      </c>
      <c r="AE186" s="121">
        <v>2</v>
      </c>
      <c r="AF186" s="248">
        <f t="shared" si="28"/>
        <v>0.11764705882352941</v>
      </c>
    </row>
    <row r="187" spans="1:32" ht="15" customHeight="1" x14ac:dyDescent="0.25">
      <c r="A187" s="109" t="s">
        <v>378</v>
      </c>
      <c r="B187" s="109" t="s">
        <v>379</v>
      </c>
      <c r="C187" s="109" t="s">
        <v>6</v>
      </c>
      <c r="D187" s="109" t="s">
        <v>390</v>
      </c>
      <c r="E187" s="109" t="s">
        <v>391</v>
      </c>
      <c r="F187" s="110">
        <v>39685</v>
      </c>
      <c r="G187" s="108" t="s">
        <v>9</v>
      </c>
      <c r="H187" s="111">
        <v>51</v>
      </c>
      <c r="I187" s="112">
        <v>34</v>
      </c>
      <c r="J187" s="113">
        <f t="shared" si="35"/>
        <v>0.66666666666666663</v>
      </c>
      <c r="K187" s="108">
        <v>17</v>
      </c>
      <c r="L187" s="114">
        <f t="shared" si="29"/>
        <v>0.33333333333333331</v>
      </c>
      <c r="M187" s="115">
        <v>14</v>
      </c>
      <c r="N187" s="116">
        <f t="shared" si="30"/>
        <v>0.27450980392156865</v>
      </c>
      <c r="O187" s="117">
        <v>4</v>
      </c>
      <c r="P187" s="116">
        <f t="shared" si="31"/>
        <v>7.8431372549019607E-2</v>
      </c>
      <c r="Q187" s="118">
        <v>0</v>
      </c>
      <c r="R187" s="116">
        <f t="shared" si="32"/>
        <v>0</v>
      </c>
      <c r="S187" s="118">
        <v>0</v>
      </c>
      <c r="T187" s="116">
        <f t="shared" si="33"/>
        <v>0</v>
      </c>
      <c r="U187" s="118">
        <v>0</v>
      </c>
      <c r="V187" s="116">
        <f t="shared" si="34"/>
        <v>0</v>
      </c>
      <c r="W187" s="118">
        <v>0</v>
      </c>
      <c r="X187" s="116">
        <f t="shared" si="24"/>
        <v>0</v>
      </c>
      <c r="Y187" s="117">
        <v>23</v>
      </c>
      <c r="Z187" s="116">
        <f t="shared" si="25"/>
        <v>0.45098039215686275</v>
      </c>
      <c r="AA187" s="117">
        <v>10</v>
      </c>
      <c r="AB187" s="119">
        <f t="shared" si="26"/>
        <v>0.19607843137254902</v>
      </c>
      <c r="AC187" s="120">
        <v>38</v>
      </c>
      <c r="AD187" s="116">
        <f t="shared" si="27"/>
        <v>0.74509803921568629</v>
      </c>
      <c r="AE187" s="121">
        <v>13</v>
      </c>
      <c r="AF187" s="248">
        <f t="shared" si="28"/>
        <v>0.25490196078431371</v>
      </c>
    </row>
    <row r="188" spans="1:32" ht="15" customHeight="1" thickBot="1" x14ac:dyDescent="0.3">
      <c r="A188" s="123" t="s">
        <v>378</v>
      </c>
      <c r="B188" s="123" t="s">
        <v>379</v>
      </c>
      <c r="C188" s="123" t="s">
        <v>6</v>
      </c>
      <c r="D188" s="123" t="s">
        <v>392</v>
      </c>
      <c r="E188" s="123" t="s">
        <v>393</v>
      </c>
      <c r="F188" s="124">
        <v>39685</v>
      </c>
      <c r="G188" s="122" t="s">
        <v>9</v>
      </c>
      <c r="H188" s="125">
        <v>16</v>
      </c>
      <c r="I188" s="126">
        <v>8</v>
      </c>
      <c r="J188" s="127">
        <f t="shared" si="35"/>
        <v>0.5</v>
      </c>
      <c r="K188" s="122">
        <v>8</v>
      </c>
      <c r="L188" s="128">
        <f t="shared" si="29"/>
        <v>0.5</v>
      </c>
      <c r="M188" s="129">
        <v>5</v>
      </c>
      <c r="N188" s="130">
        <f t="shared" si="30"/>
        <v>0.3125</v>
      </c>
      <c r="O188" s="131">
        <v>1</v>
      </c>
      <c r="P188" s="130">
        <f t="shared" si="31"/>
        <v>6.25E-2</v>
      </c>
      <c r="Q188" s="131">
        <v>1</v>
      </c>
      <c r="R188" s="130">
        <f t="shared" si="32"/>
        <v>6.25E-2</v>
      </c>
      <c r="S188" s="132">
        <v>0</v>
      </c>
      <c r="T188" s="130">
        <f t="shared" si="33"/>
        <v>0</v>
      </c>
      <c r="U188" s="132">
        <v>0</v>
      </c>
      <c r="V188" s="130">
        <f t="shared" si="34"/>
        <v>0</v>
      </c>
      <c r="W188" s="132">
        <v>0</v>
      </c>
      <c r="X188" s="130">
        <f t="shared" si="24"/>
        <v>0</v>
      </c>
      <c r="Y188" s="131">
        <v>9</v>
      </c>
      <c r="Z188" s="130">
        <f t="shared" si="25"/>
        <v>0.5625</v>
      </c>
      <c r="AA188" s="132">
        <v>0</v>
      </c>
      <c r="AB188" s="133">
        <f t="shared" si="26"/>
        <v>0</v>
      </c>
      <c r="AC188" s="134">
        <v>12</v>
      </c>
      <c r="AD188" s="130">
        <f t="shared" si="27"/>
        <v>0.75</v>
      </c>
      <c r="AE188" s="135">
        <v>4</v>
      </c>
      <c r="AF188" s="249">
        <f t="shared" si="28"/>
        <v>0.25</v>
      </c>
    </row>
    <row r="189" spans="1:32" ht="15" customHeight="1" x14ac:dyDescent="0.25">
      <c r="A189" s="49" t="s">
        <v>378</v>
      </c>
      <c r="B189" s="49" t="s">
        <v>402</v>
      </c>
      <c r="C189" s="49" t="s">
        <v>10</v>
      </c>
      <c r="D189" s="49" t="s">
        <v>417</v>
      </c>
      <c r="E189" s="49" t="s">
        <v>418</v>
      </c>
      <c r="F189" s="50">
        <v>40197</v>
      </c>
      <c r="G189" s="48" t="s">
        <v>9</v>
      </c>
      <c r="H189" s="51">
        <v>7</v>
      </c>
      <c r="I189" s="154">
        <v>0</v>
      </c>
      <c r="J189" s="53">
        <f t="shared" si="35"/>
        <v>0</v>
      </c>
      <c r="K189" s="48">
        <v>7</v>
      </c>
      <c r="L189" s="54">
        <f t="shared" si="29"/>
        <v>1</v>
      </c>
      <c r="M189" s="155">
        <v>0</v>
      </c>
      <c r="N189" s="56">
        <f t="shared" si="30"/>
        <v>0</v>
      </c>
      <c r="O189" s="58">
        <v>1</v>
      </c>
      <c r="P189" s="56">
        <f t="shared" si="31"/>
        <v>0.14285714285714285</v>
      </c>
      <c r="Q189" s="57">
        <v>0</v>
      </c>
      <c r="R189" s="56">
        <f t="shared" si="32"/>
        <v>0</v>
      </c>
      <c r="S189" s="57">
        <v>0</v>
      </c>
      <c r="T189" s="56">
        <f t="shared" si="33"/>
        <v>0</v>
      </c>
      <c r="U189" s="57">
        <v>0</v>
      </c>
      <c r="V189" s="56">
        <f t="shared" si="34"/>
        <v>0</v>
      </c>
      <c r="W189" s="57">
        <v>0</v>
      </c>
      <c r="X189" s="56">
        <f t="shared" si="24"/>
        <v>0</v>
      </c>
      <c r="Y189" s="58">
        <v>5</v>
      </c>
      <c r="Z189" s="56">
        <f t="shared" si="25"/>
        <v>0.7142857142857143</v>
      </c>
      <c r="AA189" s="58">
        <v>1</v>
      </c>
      <c r="AB189" s="59">
        <f t="shared" si="26"/>
        <v>0.14285714285714285</v>
      </c>
      <c r="AC189" s="60">
        <v>6</v>
      </c>
      <c r="AD189" s="56">
        <f t="shared" si="27"/>
        <v>0.8571428571428571</v>
      </c>
      <c r="AE189" s="61">
        <v>1</v>
      </c>
      <c r="AF189" s="244">
        <f t="shared" si="28"/>
        <v>0.14285714285714285</v>
      </c>
    </row>
    <row r="190" spans="1:32" ht="15" customHeight="1" x14ac:dyDescent="0.25">
      <c r="A190" s="63" t="s">
        <v>378</v>
      </c>
      <c r="B190" s="63" t="s">
        <v>402</v>
      </c>
      <c r="C190" s="63" t="s">
        <v>10</v>
      </c>
      <c r="D190" s="63" t="s">
        <v>419</v>
      </c>
      <c r="E190" s="63" t="s">
        <v>420</v>
      </c>
      <c r="F190" s="64">
        <v>39825</v>
      </c>
      <c r="G190" s="62" t="s">
        <v>9</v>
      </c>
      <c r="H190" s="76">
        <v>58</v>
      </c>
      <c r="I190" s="66">
        <v>47</v>
      </c>
      <c r="J190" s="67">
        <f t="shared" si="35"/>
        <v>0.81034482758620685</v>
      </c>
      <c r="K190" s="62">
        <v>11</v>
      </c>
      <c r="L190" s="68">
        <f t="shared" si="29"/>
        <v>0.18965517241379309</v>
      </c>
      <c r="M190" s="69">
        <v>2</v>
      </c>
      <c r="N190" s="70">
        <f t="shared" si="30"/>
        <v>3.4482758620689655E-2</v>
      </c>
      <c r="O190" s="72">
        <v>0</v>
      </c>
      <c r="P190" s="70">
        <f t="shared" si="31"/>
        <v>0</v>
      </c>
      <c r="Q190" s="71">
        <v>2</v>
      </c>
      <c r="R190" s="70">
        <f t="shared" si="32"/>
        <v>3.4482758620689655E-2</v>
      </c>
      <c r="S190" s="71">
        <v>1</v>
      </c>
      <c r="T190" s="70">
        <f t="shared" si="33"/>
        <v>1.7241379310344827E-2</v>
      </c>
      <c r="U190" s="72">
        <v>0</v>
      </c>
      <c r="V190" s="70">
        <f t="shared" si="34"/>
        <v>0</v>
      </c>
      <c r="W190" s="72">
        <v>0</v>
      </c>
      <c r="X190" s="70">
        <f t="shared" si="24"/>
        <v>0</v>
      </c>
      <c r="Y190" s="71">
        <v>53</v>
      </c>
      <c r="Z190" s="70">
        <f t="shared" si="25"/>
        <v>0.91379310344827591</v>
      </c>
      <c r="AA190" s="72">
        <v>0</v>
      </c>
      <c r="AB190" s="73">
        <f t="shared" si="26"/>
        <v>0</v>
      </c>
      <c r="AC190" s="74">
        <v>50</v>
      </c>
      <c r="AD190" s="70">
        <f t="shared" si="27"/>
        <v>0.86206896551724133</v>
      </c>
      <c r="AE190" s="75">
        <v>8</v>
      </c>
      <c r="AF190" s="245">
        <f t="shared" si="28"/>
        <v>0.13793103448275862</v>
      </c>
    </row>
    <row r="191" spans="1:32" ht="15" customHeight="1" x14ac:dyDescent="0.25">
      <c r="A191" s="63" t="s">
        <v>378</v>
      </c>
      <c r="B191" s="63" t="s">
        <v>402</v>
      </c>
      <c r="C191" s="63" t="s">
        <v>10</v>
      </c>
      <c r="D191" s="63" t="s">
        <v>421</v>
      </c>
      <c r="E191" s="63" t="s">
        <v>422</v>
      </c>
      <c r="F191" s="64">
        <v>33756</v>
      </c>
      <c r="G191" s="62" t="s">
        <v>9</v>
      </c>
      <c r="H191" s="76">
        <v>299</v>
      </c>
      <c r="I191" s="66">
        <v>112</v>
      </c>
      <c r="J191" s="67">
        <f t="shared" si="35"/>
        <v>0.37458193979933108</v>
      </c>
      <c r="K191" s="62">
        <v>187</v>
      </c>
      <c r="L191" s="68">
        <f t="shared" si="29"/>
        <v>0.62541806020066892</v>
      </c>
      <c r="M191" s="69">
        <v>11</v>
      </c>
      <c r="N191" s="70">
        <f t="shared" si="30"/>
        <v>3.678929765886288E-2</v>
      </c>
      <c r="O191" s="71">
        <v>3</v>
      </c>
      <c r="P191" s="70">
        <f t="shared" si="31"/>
        <v>1.0033444816053512E-2</v>
      </c>
      <c r="Q191" s="71">
        <v>8</v>
      </c>
      <c r="R191" s="70">
        <f t="shared" si="32"/>
        <v>2.6755852842809364E-2</v>
      </c>
      <c r="S191" s="71">
        <v>5</v>
      </c>
      <c r="T191" s="70">
        <f t="shared" si="33"/>
        <v>1.6722408026755852E-2</v>
      </c>
      <c r="U191" s="72">
        <v>0</v>
      </c>
      <c r="V191" s="70">
        <f t="shared" si="34"/>
        <v>0</v>
      </c>
      <c r="W191" s="71">
        <v>1</v>
      </c>
      <c r="X191" s="70">
        <f t="shared" si="24"/>
        <v>3.3444816053511705E-3</v>
      </c>
      <c r="Y191" s="71">
        <v>270</v>
      </c>
      <c r="Z191" s="70">
        <f t="shared" si="25"/>
        <v>0.90301003344481601</v>
      </c>
      <c r="AA191" s="71">
        <v>1</v>
      </c>
      <c r="AB191" s="73">
        <f t="shared" si="26"/>
        <v>3.3444816053511705E-3</v>
      </c>
      <c r="AC191" s="74">
        <v>258</v>
      </c>
      <c r="AD191" s="70">
        <f t="shared" si="27"/>
        <v>0.86287625418060199</v>
      </c>
      <c r="AE191" s="75">
        <v>41</v>
      </c>
      <c r="AF191" s="245">
        <f t="shared" si="28"/>
        <v>0.13712374581939799</v>
      </c>
    </row>
    <row r="192" spans="1:32" ht="15" customHeight="1" x14ac:dyDescent="0.25">
      <c r="A192" s="63" t="s">
        <v>378</v>
      </c>
      <c r="B192" s="63" t="s">
        <v>402</v>
      </c>
      <c r="C192" s="63" t="s">
        <v>10</v>
      </c>
      <c r="D192" s="63" t="s">
        <v>423</v>
      </c>
      <c r="E192" s="63" t="s">
        <v>424</v>
      </c>
      <c r="F192" s="64">
        <v>39825</v>
      </c>
      <c r="G192" s="62" t="s">
        <v>9</v>
      </c>
      <c r="H192" s="76">
        <v>185</v>
      </c>
      <c r="I192" s="66">
        <v>103</v>
      </c>
      <c r="J192" s="67">
        <f t="shared" si="35"/>
        <v>0.55675675675675673</v>
      </c>
      <c r="K192" s="62">
        <v>82</v>
      </c>
      <c r="L192" s="68">
        <f t="shared" si="29"/>
        <v>0.44324324324324327</v>
      </c>
      <c r="M192" s="69">
        <v>9</v>
      </c>
      <c r="N192" s="70">
        <f t="shared" si="30"/>
        <v>4.8648648648648651E-2</v>
      </c>
      <c r="O192" s="71">
        <v>5</v>
      </c>
      <c r="P192" s="70">
        <f t="shared" si="31"/>
        <v>2.7027027027027029E-2</v>
      </c>
      <c r="Q192" s="71">
        <v>9</v>
      </c>
      <c r="R192" s="70">
        <f t="shared" si="32"/>
        <v>4.8648648648648651E-2</v>
      </c>
      <c r="S192" s="71">
        <v>2</v>
      </c>
      <c r="T192" s="70">
        <f t="shared" si="33"/>
        <v>1.0810810810810811E-2</v>
      </c>
      <c r="U192" s="72">
        <v>0</v>
      </c>
      <c r="V192" s="70">
        <f t="shared" si="34"/>
        <v>0</v>
      </c>
      <c r="W192" s="71">
        <v>1</v>
      </c>
      <c r="X192" s="70">
        <f t="shared" si="24"/>
        <v>5.4054054054054057E-3</v>
      </c>
      <c r="Y192" s="71">
        <v>159</v>
      </c>
      <c r="Z192" s="70">
        <f t="shared" si="25"/>
        <v>0.85945945945945945</v>
      </c>
      <c r="AA192" s="72">
        <v>0</v>
      </c>
      <c r="AB192" s="73">
        <f t="shared" si="26"/>
        <v>0</v>
      </c>
      <c r="AC192" s="74">
        <v>154</v>
      </c>
      <c r="AD192" s="70">
        <f t="shared" si="27"/>
        <v>0.83243243243243248</v>
      </c>
      <c r="AE192" s="75">
        <v>31</v>
      </c>
      <c r="AF192" s="245">
        <f t="shared" si="28"/>
        <v>0.16756756756756758</v>
      </c>
    </row>
    <row r="193" spans="1:32" ht="15" customHeight="1" x14ac:dyDescent="0.25">
      <c r="A193" s="63" t="s">
        <v>378</v>
      </c>
      <c r="B193" s="63" t="s">
        <v>402</v>
      </c>
      <c r="C193" s="63" t="s">
        <v>10</v>
      </c>
      <c r="D193" s="63" t="s">
        <v>425</v>
      </c>
      <c r="E193" s="63" t="s">
        <v>426</v>
      </c>
      <c r="F193" s="64">
        <v>40784</v>
      </c>
      <c r="G193" s="62" t="s">
        <v>9</v>
      </c>
      <c r="H193" s="76">
        <v>285</v>
      </c>
      <c r="I193" s="66">
        <v>128</v>
      </c>
      <c r="J193" s="67">
        <f t="shared" si="35"/>
        <v>0.44912280701754387</v>
      </c>
      <c r="K193" s="62">
        <v>157</v>
      </c>
      <c r="L193" s="68">
        <f t="shared" si="29"/>
        <v>0.55087719298245619</v>
      </c>
      <c r="M193" s="69">
        <v>30</v>
      </c>
      <c r="N193" s="70">
        <f t="shared" si="30"/>
        <v>0.10526315789473684</v>
      </c>
      <c r="O193" s="71">
        <v>3</v>
      </c>
      <c r="P193" s="70">
        <f t="shared" si="31"/>
        <v>1.0526315789473684E-2</v>
      </c>
      <c r="Q193" s="71">
        <v>9</v>
      </c>
      <c r="R193" s="70">
        <f t="shared" si="32"/>
        <v>3.1578947368421054E-2</v>
      </c>
      <c r="S193" s="71">
        <v>7</v>
      </c>
      <c r="T193" s="70">
        <f t="shared" si="33"/>
        <v>2.456140350877193E-2</v>
      </c>
      <c r="U193" s="72">
        <v>0</v>
      </c>
      <c r="V193" s="70">
        <f t="shared" si="34"/>
        <v>0</v>
      </c>
      <c r="W193" s="71">
        <v>1</v>
      </c>
      <c r="X193" s="70">
        <f t="shared" si="24"/>
        <v>3.5087719298245615E-3</v>
      </c>
      <c r="Y193" s="71">
        <v>235</v>
      </c>
      <c r="Z193" s="70">
        <f t="shared" si="25"/>
        <v>0.82456140350877194</v>
      </c>
      <c r="AA193" s="72">
        <v>0</v>
      </c>
      <c r="AB193" s="73">
        <f t="shared" si="26"/>
        <v>0</v>
      </c>
      <c r="AC193" s="74">
        <v>244</v>
      </c>
      <c r="AD193" s="70">
        <f t="shared" si="27"/>
        <v>0.85614035087719298</v>
      </c>
      <c r="AE193" s="75">
        <v>41</v>
      </c>
      <c r="AF193" s="245">
        <f t="shared" si="28"/>
        <v>0.14385964912280702</v>
      </c>
    </row>
    <row r="194" spans="1:32" ht="15" customHeight="1" x14ac:dyDescent="0.25">
      <c r="A194" s="63" t="s">
        <v>378</v>
      </c>
      <c r="B194" s="63" t="s">
        <v>402</v>
      </c>
      <c r="C194" s="63" t="s">
        <v>10</v>
      </c>
      <c r="D194" s="63" t="s">
        <v>427</v>
      </c>
      <c r="E194" s="63" t="s">
        <v>428</v>
      </c>
      <c r="F194" s="64">
        <v>39318</v>
      </c>
      <c r="G194" s="62" t="s">
        <v>9</v>
      </c>
      <c r="H194" s="76">
        <v>5</v>
      </c>
      <c r="I194" s="66">
        <v>2</v>
      </c>
      <c r="J194" s="67">
        <f t="shared" si="35"/>
        <v>0.4</v>
      </c>
      <c r="K194" s="62">
        <v>3</v>
      </c>
      <c r="L194" s="68">
        <f t="shared" si="29"/>
        <v>0.6</v>
      </c>
      <c r="M194" s="77">
        <v>0</v>
      </c>
      <c r="N194" s="70">
        <f t="shared" si="30"/>
        <v>0</v>
      </c>
      <c r="O194" s="72">
        <v>0</v>
      </c>
      <c r="P194" s="70">
        <f t="shared" si="31"/>
        <v>0</v>
      </c>
      <c r="Q194" s="72">
        <v>0</v>
      </c>
      <c r="R194" s="70">
        <f t="shared" si="32"/>
        <v>0</v>
      </c>
      <c r="S194" s="72">
        <v>0</v>
      </c>
      <c r="T194" s="70">
        <f t="shared" si="33"/>
        <v>0</v>
      </c>
      <c r="U194" s="72">
        <v>0</v>
      </c>
      <c r="V194" s="70">
        <f t="shared" si="34"/>
        <v>0</v>
      </c>
      <c r="W194" s="72">
        <v>0</v>
      </c>
      <c r="X194" s="70">
        <f t="shared" si="24"/>
        <v>0</v>
      </c>
      <c r="Y194" s="71">
        <v>5</v>
      </c>
      <c r="Z194" s="70">
        <f t="shared" si="25"/>
        <v>1</v>
      </c>
      <c r="AA194" s="72">
        <v>0</v>
      </c>
      <c r="AB194" s="73">
        <f t="shared" si="26"/>
        <v>0</v>
      </c>
      <c r="AC194" s="74">
        <v>5</v>
      </c>
      <c r="AD194" s="70">
        <f t="shared" si="27"/>
        <v>1</v>
      </c>
      <c r="AE194" s="79">
        <v>0</v>
      </c>
      <c r="AF194" s="245">
        <f t="shared" si="28"/>
        <v>0</v>
      </c>
    </row>
    <row r="195" spans="1:32" ht="15" customHeight="1" x14ac:dyDescent="0.25">
      <c r="A195" s="63" t="s">
        <v>378</v>
      </c>
      <c r="B195" s="63" t="s">
        <v>402</v>
      </c>
      <c r="C195" s="63" t="s">
        <v>6</v>
      </c>
      <c r="D195" s="63" t="s">
        <v>403</v>
      </c>
      <c r="E195" s="63" t="s">
        <v>404</v>
      </c>
      <c r="F195" s="64">
        <v>39321</v>
      </c>
      <c r="G195" s="62" t="s">
        <v>9</v>
      </c>
      <c r="H195" s="76">
        <v>4</v>
      </c>
      <c r="I195" s="66">
        <v>2</v>
      </c>
      <c r="J195" s="67">
        <f t="shared" si="35"/>
        <v>0.5</v>
      </c>
      <c r="K195" s="62">
        <v>2</v>
      </c>
      <c r="L195" s="68">
        <f t="shared" si="29"/>
        <v>0.5</v>
      </c>
      <c r="M195" s="77">
        <v>0</v>
      </c>
      <c r="N195" s="70">
        <f t="shared" si="30"/>
        <v>0</v>
      </c>
      <c r="O195" s="72">
        <v>0</v>
      </c>
      <c r="P195" s="70">
        <f t="shared" si="31"/>
        <v>0</v>
      </c>
      <c r="Q195" s="72">
        <v>0</v>
      </c>
      <c r="R195" s="70">
        <f t="shared" si="32"/>
        <v>0</v>
      </c>
      <c r="S195" s="72">
        <v>0</v>
      </c>
      <c r="T195" s="70">
        <f t="shared" si="33"/>
        <v>0</v>
      </c>
      <c r="U195" s="72">
        <v>0</v>
      </c>
      <c r="V195" s="70">
        <f t="shared" si="34"/>
        <v>0</v>
      </c>
      <c r="W195" s="72">
        <v>0</v>
      </c>
      <c r="X195" s="70">
        <f t="shared" si="24"/>
        <v>0</v>
      </c>
      <c r="Y195" s="71">
        <v>4</v>
      </c>
      <c r="Z195" s="70">
        <f t="shared" si="25"/>
        <v>1</v>
      </c>
      <c r="AA195" s="72">
        <v>0</v>
      </c>
      <c r="AB195" s="73">
        <f t="shared" si="26"/>
        <v>0</v>
      </c>
      <c r="AC195" s="74">
        <v>4</v>
      </c>
      <c r="AD195" s="70">
        <f t="shared" si="27"/>
        <v>1</v>
      </c>
      <c r="AE195" s="79">
        <v>0</v>
      </c>
      <c r="AF195" s="245">
        <f t="shared" si="28"/>
        <v>0</v>
      </c>
    </row>
    <row r="196" spans="1:32" ht="15" customHeight="1" x14ac:dyDescent="0.25">
      <c r="A196" s="63" t="s">
        <v>378</v>
      </c>
      <c r="B196" s="63" t="s">
        <v>402</v>
      </c>
      <c r="C196" s="63" t="s">
        <v>6</v>
      </c>
      <c r="D196" s="63" t="s">
        <v>405</v>
      </c>
      <c r="E196" s="63" t="s">
        <v>406</v>
      </c>
      <c r="F196" s="64">
        <v>40360</v>
      </c>
      <c r="G196" s="62" t="s">
        <v>9</v>
      </c>
      <c r="H196" s="76">
        <v>1</v>
      </c>
      <c r="I196" s="158">
        <v>0</v>
      </c>
      <c r="J196" s="67">
        <f t="shared" si="35"/>
        <v>0</v>
      </c>
      <c r="K196" s="62">
        <v>1</v>
      </c>
      <c r="L196" s="68">
        <f t="shared" si="29"/>
        <v>1</v>
      </c>
      <c r="M196" s="69">
        <v>1</v>
      </c>
      <c r="N196" s="70">
        <f t="shared" si="30"/>
        <v>1</v>
      </c>
      <c r="O196" s="72">
        <v>0</v>
      </c>
      <c r="P196" s="70">
        <f t="shared" si="31"/>
        <v>0</v>
      </c>
      <c r="Q196" s="72">
        <v>0</v>
      </c>
      <c r="R196" s="70">
        <f t="shared" si="32"/>
        <v>0</v>
      </c>
      <c r="S196" s="72">
        <v>0</v>
      </c>
      <c r="T196" s="70">
        <f t="shared" si="33"/>
        <v>0</v>
      </c>
      <c r="U196" s="72">
        <v>0</v>
      </c>
      <c r="V196" s="70">
        <f t="shared" si="34"/>
        <v>0</v>
      </c>
      <c r="W196" s="72">
        <v>0</v>
      </c>
      <c r="X196" s="70">
        <f t="shared" si="24"/>
        <v>0</v>
      </c>
      <c r="Y196" s="72">
        <v>0</v>
      </c>
      <c r="Z196" s="70">
        <f t="shared" si="25"/>
        <v>0</v>
      </c>
      <c r="AA196" s="72">
        <v>0</v>
      </c>
      <c r="AB196" s="73">
        <f t="shared" si="26"/>
        <v>0</v>
      </c>
      <c r="AC196" s="74">
        <v>1</v>
      </c>
      <c r="AD196" s="70">
        <f t="shared" si="27"/>
        <v>1</v>
      </c>
      <c r="AE196" s="79">
        <v>0</v>
      </c>
      <c r="AF196" s="245">
        <f t="shared" si="28"/>
        <v>0</v>
      </c>
    </row>
    <row r="197" spans="1:32" ht="15" customHeight="1" x14ac:dyDescent="0.25">
      <c r="A197" s="63" t="s">
        <v>378</v>
      </c>
      <c r="B197" s="63" t="s">
        <v>402</v>
      </c>
      <c r="C197" s="63" t="s">
        <v>6</v>
      </c>
      <c r="D197" s="63" t="s">
        <v>407</v>
      </c>
      <c r="E197" s="63" t="s">
        <v>408</v>
      </c>
      <c r="F197" s="64">
        <v>33988</v>
      </c>
      <c r="G197" s="62" t="s">
        <v>9</v>
      </c>
      <c r="H197" s="76">
        <v>9</v>
      </c>
      <c r="I197" s="66">
        <v>2</v>
      </c>
      <c r="J197" s="67">
        <f t="shared" si="35"/>
        <v>0.22222222222222221</v>
      </c>
      <c r="K197" s="62">
        <v>7</v>
      </c>
      <c r="L197" s="68">
        <f t="shared" si="29"/>
        <v>0.77777777777777779</v>
      </c>
      <c r="M197" s="77">
        <v>0</v>
      </c>
      <c r="N197" s="70">
        <f t="shared" si="30"/>
        <v>0</v>
      </c>
      <c r="O197" s="72">
        <v>0</v>
      </c>
      <c r="P197" s="70">
        <f t="shared" si="31"/>
        <v>0</v>
      </c>
      <c r="Q197" s="72">
        <v>0</v>
      </c>
      <c r="R197" s="70">
        <f t="shared" si="32"/>
        <v>0</v>
      </c>
      <c r="S197" s="72">
        <v>0</v>
      </c>
      <c r="T197" s="70">
        <f t="shared" si="33"/>
        <v>0</v>
      </c>
      <c r="U197" s="72">
        <v>0</v>
      </c>
      <c r="V197" s="70">
        <f t="shared" si="34"/>
        <v>0</v>
      </c>
      <c r="W197" s="72">
        <v>0</v>
      </c>
      <c r="X197" s="70">
        <f t="shared" ref="X197:X242" si="36">W197/H197</f>
        <v>0</v>
      </c>
      <c r="Y197" s="71">
        <v>8</v>
      </c>
      <c r="Z197" s="70">
        <f t="shared" ref="Z197:Z242" si="37">Y197/H197</f>
        <v>0.88888888888888884</v>
      </c>
      <c r="AA197" s="71">
        <v>1</v>
      </c>
      <c r="AB197" s="73">
        <f t="shared" ref="AB197:AB242" si="38">AA197/H197</f>
        <v>0.1111111111111111</v>
      </c>
      <c r="AC197" s="74">
        <v>6</v>
      </c>
      <c r="AD197" s="70">
        <f t="shared" ref="AD197:AD242" si="39">AC197/H197</f>
        <v>0.66666666666666663</v>
      </c>
      <c r="AE197" s="75">
        <v>3</v>
      </c>
      <c r="AF197" s="245">
        <f t="shared" ref="AF197:AF242" si="40">AE197/H197</f>
        <v>0.33333333333333331</v>
      </c>
    </row>
    <row r="198" spans="1:32" ht="15" customHeight="1" x14ac:dyDescent="0.25">
      <c r="A198" s="63" t="s">
        <v>378</v>
      </c>
      <c r="B198" s="63" t="s">
        <v>402</v>
      </c>
      <c r="C198" s="63" t="s">
        <v>6</v>
      </c>
      <c r="D198" s="63" t="s">
        <v>409</v>
      </c>
      <c r="E198" s="63" t="s">
        <v>410</v>
      </c>
      <c r="F198" s="64">
        <v>33756</v>
      </c>
      <c r="G198" s="62" t="s">
        <v>9</v>
      </c>
      <c r="H198" s="76">
        <v>1</v>
      </c>
      <c r="I198" s="158">
        <v>0</v>
      </c>
      <c r="J198" s="67">
        <f t="shared" si="35"/>
        <v>0</v>
      </c>
      <c r="K198" s="62">
        <v>1</v>
      </c>
      <c r="L198" s="68">
        <f t="shared" ref="L198:L239" si="41">K198/H198</f>
        <v>1</v>
      </c>
      <c r="M198" s="77">
        <v>0</v>
      </c>
      <c r="N198" s="70">
        <f t="shared" ref="N198:N239" si="42">M198/H198</f>
        <v>0</v>
      </c>
      <c r="O198" s="72">
        <v>0</v>
      </c>
      <c r="P198" s="70">
        <f t="shared" ref="P198:P239" si="43">O198/H198</f>
        <v>0</v>
      </c>
      <c r="Q198" s="72">
        <v>0</v>
      </c>
      <c r="R198" s="70">
        <f t="shared" ref="R198:R239" si="44">Q198/H198</f>
        <v>0</v>
      </c>
      <c r="S198" s="72">
        <v>0</v>
      </c>
      <c r="T198" s="70">
        <f t="shared" ref="T198:T239" si="45">S198/H198</f>
        <v>0</v>
      </c>
      <c r="U198" s="72">
        <v>0</v>
      </c>
      <c r="V198" s="70">
        <f t="shared" ref="V198:V239" si="46">U198/H198</f>
        <v>0</v>
      </c>
      <c r="W198" s="72">
        <v>0</v>
      </c>
      <c r="X198" s="70">
        <f t="shared" si="36"/>
        <v>0</v>
      </c>
      <c r="Y198" s="71">
        <v>1</v>
      </c>
      <c r="Z198" s="70">
        <f t="shared" si="37"/>
        <v>1</v>
      </c>
      <c r="AA198" s="72">
        <v>0</v>
      </c>
      <c r="AB198" s="73">
        <f t="shared" si="38"/>
        <v>0</v>
      </c>
      <c r="AC198" s="74">
        <v>1</v>
      </c>
      <c r="AD198" s="70">
        <f t="shared" si="39"/>
        <v>1</v>
      </c>
      <c r="AE198" s="79">
        <v>0</v>
      </c>
      <c r="AF198" s="245">
        <f t="shared" si="40"/>
        <v>0</v>
      </c>
    </row>
    <row r="199" spans="1:32" ht="15" customHeight="1" x14ac:dyDescent="0.25">
      <c r="A199" s="63" t="s">
        <v>378</v>
      </c>
      <c r="B199" s="63" t="s">
        <v>402</v>
      </c>
      <c r="C199" s="63" t="s">
        <v>6</v>
      </c>
      <c r="D199" s="63" t="s">
        <v>411</v>
      </c>
      <c r="E199" s="63" t="s">
        <v>412</v>
      </c>
      <c r="F199" s="64">
        <v>40053</v>
      </c>
      <c r="G199" s="62" t="s">
        <v>9</v>
      </c>
      <c r="H199" s="76">
        <v>12</v>
      </c>
      <c r="I199" s="66">
        <v>6</v>
      </c>
      <c r="J199" s="67">
        <f t="shared" ref="J199:J239" si="47">I199/H199</f>
        <v>0.5</v>
      </c>
      <c r="K199" s="62">
        <v>6</v>
      </c>
      <c r="L199" s="68">
        <f t="shared" si="41"/>
        <v>0.5</v>
      </c>
      <c r="M199" s="77">
        <v>0</v>
      </c>
      <c r="N199" s="70">
        <f t="shared" si="42"/>
        <v>0</v>
      </c>
      <c r="O199" s="71">
        <v>1</v>
      </c>
      <c r="P199" s="70">
        <f t="shared" si="43"/>
        <v>8.3333333333333329E-2</v>
      </c>
      <c r="Q199" s="72">
        <v>0</v>
      </c>
      <c r="R199" s="70">
        <f t="shared" si="44"/>
        <v>0</v>
      </c>
      <c r="S199" s="72">
        <v>0</v>
      </c>
      <c r="T199" s="70">
        <f t="shared" si="45"/>
        <v>0</v>
      </c>
      <c r="U199" s="72">
        <v>0</v>
      </c>
      <c r="V199" s="70">
        <f t="shared" si="46"/>
        <v>0</v>
      </c>
      <c r="W199" s="72">
        <v>0</v>
      </c>
      <c r="X199" s="70">
        <f t="shared" si="36"/>
        <v>0</v>
      </c>
      <c r="Y199" s="71">
        <v>11</v>
      </c>
      <c r="Z199" s="70">
        <f t="shared" si="37"/>
        <v>0.91666666666666663</v>
      </c>
      <c r="AA199" s="72">
        <v>0</v>
      </c>
      <c r="AB199" s="73">
        <f t="shared" si="38"/>
        <v>0</v>
      </c>
      <c r="AC199" s="74">
        <v>7</v>
      </c>
      <c r="AD199" s="70">
        <f t="shared" si="39"/>
        <v>0.58333333333333337</v>
      </c>
      <c r="AE199" s="75">
        <v>5</v>
      </c>
      <c r="AF199" s="245">
        <f t="shared" si="40"/>
        <v>0.41666666666666669</v>
      </c>
    </row>
    <row r="200" spans="1:32" ht="15" customHeight="1" x14ac:dyDescent="0.25">
      <c r="A200" s="63" t="s">
        <v>378</v>
      </c>
      <c r="B200" s="63" t="s">
        <v>402</v>
      </c>
      <c r="C200" s="63" t="s">
        <v>6</v>
      </c>
      <c r="D200" s="63" t="s">
        <v>413</v>
      </c>
      <c r="E200" s="63" t="s">
        <v>414</v>
      </c>
      <c r="F200" s="64">
        <v>40299</v>
      </c>
      <c r="G200" s="62" t="s">
        <v>9</v>
      </c>
      <c r="H200" s="76">
        <v>5</v>
      </c>
      <c r="I200" s="66">
        <v>3</v>
      </c>
      <c r="J200" s="67">
        <f t="shared" si="47"/>
        <v>0.6</v>
      </c>
      <c r="K200" s="62">
        <v>2</v>
      </c>
      <c r="L200" s="68">
        <f t="shared" si="41"/>
        <v>0.4</v>
      </c>
      <c r="M200" s="77">
        <v>0</v>
      </c>
      <c r="N200" s="70">
        <f t="shared" si="42"/>
        <v>0</v>
      </c>
      <c r="O200" s="72">
        <v>0</v>
      </c>
      <c r="P200" s="70">
        <f t="shared" si="43"/>
        <v>0</v>
      </c>
      <c r="Q200" s="72">
        <v>0</v>
      </c>
      <c r="R200" s="70">
        <f t="shared" si="44"/>
        <v>0</v>
      </c>
      <c r="S200" s="72">
        <v>0</v>
      </c>
      <c r="T200" s="70">
        <f t="shared" si="45"/>
        <v>0</v>
      </c>
      <c r="U200" s="72">
        <v>0</v>
      </c>
      <c r="V200" s="70">
        <f t="shared" si="46"/>
        <v>0</v>
      </c>
      <c r="W200" s="72">
        <v>0</v>
      </c>
      <c r="X200" s="70">
        <f t="shared" si="36"/>
        <v>0</v>
      </c>
      <c r="Y200" s="71">
        <v>5</v>
      </c>
      <c r="Z200" s="70">
        <f t="shared" si="37"/>
        <v>1</v>
      </c>
      <c r="AA200" s="72">
        <v>0</v>
      </c>
      <c r="AB200" s="73">
        <f t="shared" si="38"/>
        <v>0</v>
      </c>
      <c r="AC200" s="74">
        <v>3</v>
      </c>
      <c r="AD200" s="70">
        <f t="shared" si="39"/>
        <v>0.6</v>
      </c>
      <c r="AE200" s="75">
        <v>2</v>
      </c>
      <c r="AF200" s="245">
        <f t="shared" si="40"/>
        <v>0.4</v>
      </c>
    </row>
    <row r="201" spans="1:32" ht="15" customHeight="1" thickBot="1" x14ac:dyDescent="0.3">
      <c r="A201" s="81" t="s">
        <v>378</v>
      </c>
      <c r="B201" s="81" t="s">
        <v>402</v>
      </c>
      <c r="C201" s="81" t="s">
        <v>6</v>
      </c>
      <c r="D201" s="81" t="s">
        <v>415</v>
      </c>
      <c r="E201" s="81" t="s">
        <v>416</v>
      </c>
      <c r="F201" s="82">
        <v>39321</v>
      </c>
      <c r="G201" s="80" t="s">
        <v>9</v>
      </c>
      <c r="H201" s="83">
        <v>2</v>
      </c>
      <c r="I201" s="84">
        <v>2</v>
      </c>
      <c r="J201" s="85">
        <f t="shared" si="47"/>
        <v>1</v>
      </c>
      <c r="K201" s="176">
        <v>0</v>
      </c>
      <c r="L201" s="86">
        <f t="shared" si="41"/>
        <v>0</v>
      </c>
      <c r="M201" s="87">
        <v>0</v>
      </c>
      <c r="N201" s="88">
        <f t="shared" si="42"/>
        <v>0</v>
      </c>
      <c r="O201" s="89">
        <v>0</v>
      </c>
      <c r="P201" s="88">
        <f t="shared" si="43"/>
        <v>0</v>
      </c>
      <c r="Q201" s="89">
        <v>0</v>
      </c>
      <c r="R201" s="88">
        <f t="shared" si="44"/>
        <v>0</v>
      </c>
      <c r="S201" s="89">
        <v>0</v>
      </c>
      <c r="T201" s="88">
        <f t="shared" si="45"/>
        <v>0</v>
      </c>
      <c r="U201" s="89">
        <v>0</v>
      </c>
      <c r="V201" s="88">
        <f t="shared" si="46"/>
        <v>0</v>
      </c>
      <c r="W201" s="89">
        <v>0</v>
      </c>
      <c r="X201" s="88">
        <f t="shared" si="36"/>
        <v>0</v>
      </c>
      <c r="Y201" s="90">
        <v>2</v>
      </c>
      <c r="Z201" s="88">
        <f t="shared" si="37"/>
        <v>1</v>
      </c>
      <c r="AA201" s="89">
        <v>0</v>
      </c>
      <c r="AB201" s="91">
        <f t="shared" si="38"/>
        <v>0</v>
      </c>
      <c r="AC201" s="92">
        <v>1</v>
      </c>
      <c r="AD201" s="88">
        <f t="shared" si="39"/>
        <v>0.5</v>
      </c>
      <c r="AE201" s="144">
        <v>1</v>
      </c>
      <c r="AF201" s="246">
        <f t="shared" si="40"/>
        <v>0.5</v>
      </c>
    </row>
    <row r="202" spans="1:32" ht="15" customHeight="1" x14ac:dyDescent="0.25">
      <c r="A202" s="6" t="s">
        <v>378</v>
      </c>
      <c r="B202" s="6" t="s">
        <v>429</v>
      </c>
      <c r="C202" s="6" t="s">
        <v>10</v>
      </c>
      <c r="D202" s="6" t="s">
        <v>434</v>
      </c>
      <c r="E202" s="6" t="s">
        <v>435</v>
      </c>
      <c r="F202" s="7">
        <v>40360</v>
      </c>
      <c r="G202" s="5" t="s">
        <v>9</v>
      </c>
      <c r="H202" s="8">
        <v>249</v>
      </c>
      <c r="I202" s="9">
        <v>218</v>
      </c>
      <c r="J202" s="10">
        <f t="shared" si="47"/>
        <v>0.87550200803212852</v>
      </c>
      <c r="K202" s="5">
        <v>31</v>
      </c>
      <c r="L202" s="145">
        <f t="shared" si="41"/>
        <v>0.12449799196787148</v>
      </c>
      <c r="M202" s="12">
        <v>11</v>
      </c>
      <c r="N202" s="13">
        <f t="shared" si="42"/>
        <v>4.4176706827309238E-2</v>
      </c>
      <c r="O202" s="14">
        <v>4</v>
      </c>
      <c r="P202" s="13">
        <f t="shared" si="43"/>
        <v>1.6064257028112448E-2</v>
      </c>
      <c r="Q202" s="14">
        <v>6</v>
      </c>
      <c r="R202" s="13">
        <f t="shared" si="44"/>
        <v>2.4096385542168676E-2</v>
      </c>
      <c r="S202" s="14">
        <v>3</v>
      </c>
      <c r="T202" s="13">
        <f t="shared" si="45"/>
        <v>1.2048192771084338E-2</v>
      </c>
      <c r="U202" s="15">
        <v>0</v>
      </c>
      <c r="V202" s="13">
        <f t="shared" si="46"/>
        <v>0</v>
      </c>
      <c r="W202" s="14">
        <v>1</v>
      </c>
      <c r="X202" s="13">
        <f t="shared" si="36"/>
        <v>4.0160642570281121E-3</v>
      </c>
      <c r="Y202" s="14">
        <v>224</v>
      </c>
      <c r="Z202" s="13">
        <f t="shared" si="37"/>
        <v>0.89959839357429716</v>
      </c>
      <c r="AA202" s="15">
        <v>0</v>
      </c>
      <c r="AB202" s="146">
        <f t="shared" si="38"/>
        <v>0</v>
      </c>
      <c r="AC202" s="17">
        <v>216</v>
      </c>
      <c r="AD202" s="13">
        <f t="shared" si="39"/>
        <v>0.86746987951807231</v>
      </c>
      <c r="AE202" s="18">
        <v>33</v>
      </c>
      <c r="AF202" s="241">
        <f t="shared" si="40"/>
        <v>0.13253012048192772</v>
      </c>
    </row>
    <row r="203" spans="1:32" ht="15" customHeight="1" x14ac:dyDescent="0.25">
      <c r="A203" s="20" t="s">
        <v>378</v>
      </c>
      <c r="B203" s="20" t="s">
        <v>429</v>
      </c>
      <c r="C203" s="20" t="s">
        <v>10</v>
      </c>
      <c r="D203" s="20" t="s">
        <v>436</v>
      </c>
      <c r="E203" s="20" t="s">
        <v>437</v>
      </c>
      <c r="F203" s="21">
        <v>40360</v>
      </c>
      <c r="G203" s="19" t="s">
        <v>9</v>
      </c>
      <c r="H203" s="22">
        <v>106</v>
      </c>
      <c r="I203" s="23">
        <v>97</v>
      </c>
      <c r="J203" s="24">
        <f t="shared" si="47"/>
        <v>0.91509433962264153</v>
      </c>
      <c r="K203" s="19">
        <v>9</v>
      </c>
      <c r="L203" s="25">
        <f t="shared" si="41"/>
        <v>8.4905660377358486E-2</v>
      </c>
      <c r="M203" s="26">
        <v>10</v>
      </c>
      <c r="N203" s="27">
        <f t="shared" si="42"/>
        <v>9.4339622641509441E-2</v>
      </c>
      <c r="O203" s="29">
        <v>1</v>
      </c>
      <c r="P203" s="27">
        <f t="shared" si="43"/>
        <v>9.433962264150943E-3</v>
      </c>
      <c r="Q203" s="29">
        <v>2</v>
      </c>
      <c r="R203" s="27">
        <f t="shared" si="44"/>
        <v>1.8867924528301886E-2</v>
      </c>
      <c r="S203" s="29">
        <v>1</v>
      </c>
      <c r="T203" s="27">
        <f t="shared" si="45"/>
        <v>9.433962264150943E-3</v>
      </c>
      <c r="U203" s="28">
        <v>0</v>
      </c>
      <c r="V203" s="27">
        <f t="shared" si="46"/>
        <v>0</v>
      </c>
      <c r="W203" s="28">
        <v>0</v>
      </c>
      <c r="X203" s="27">
        <f t="shared" si="36"/>
        <v>0</v>
      </c>
      <c r="Y203" s="29">
        <v>91</v>
      </c>
      <c r="Z203" s="27">
        <f t="shared" si="37"/>
        <v>0.85849056603773588</v>
      </c>
      <c r="AA203" s="29">
        <v>1</v>
      </c>
      <c r="AB203" s="30">
        <f t="shared" si="38"/>
        <v>9.433962264150943E-3</v>
      </c>
      <c r="AC203" s="31">
        <v>105</v>
      </c>
      <c r="AD203" s="27">
        <f t="shared" si="39"/>
        <v>0.99056603773584906</v>
      </c>
      <c r="AE203" s="32">
        <v>1</v>
      </c>
      <c r="AF203" s="242">
        <f t="shared" si="40"/>
        <v>9.433962264150943E-3</v>
      </c>
    </row>
    <row r="204" spans="1:32" ht="15" customHeight="1" x14ac:dyDescent="0.25">
      <c r="A204" s="20" t="s">
        <v>378</v>
      </c>
      <c r="B204" s="20" t="s">
        <v>429</v>
      </c>
      <c r="C204" s="20" t="s">
        <v>10</v>
      </c>
      <c r="D204" s="20" t="s">
        <v>438</v>
      </c>
      <c r="E204" s="20" t="s">
        <v>439</v>
      </c>
      <c r="F204" s="21">
        <v>40544</v>
      </c>
      <c r="G204" s="19" t="s">
        <v>9</v>
      </c>
      <c r="H204" s="22">
        <v>29</v>
      </c>
      <c r="I204" s="23">
        <v>24</v>
      </c>
      <c r="J204" s="24">
        <f t="shared" si="47"/>
        <v>0.82758620689655171</v>
      </c>
      <c r="K204" s="19">
        <v>5</v>
      </c>
      <c r="L204" s="25">
        <f t="shared" si="41"/>
        <v>0.17241379310344829</v>
      </c>
      <c r="M204" s="26">
        <v>2</v>
      </c>
      <c r="N204" s="27">
        <f t="shared" si="42"/>
        <v>6.8965517241379309E-2</v>
      </c>
      <c r="O204" s="29">
        <v>1</v>
      </c>
      <c r="P204" s="27">
        <f t="shared" si="43"/>
        <v>3.4482758620689655E-2</v>
      </c>
      <c r="Q204" s="29">
        <v>1</v>
      </c>
      <c r="R204" s="27">
        <f t="shared" si="44"/>
        <v>3.4482758620689655E-2</v>
      </c>
      <c r="S204" s="28">
        <v>0</v>
      </c>
      <c r="T204" s="27">
        <f t="shared" si="45"/>
        <v>0</v>
      </c>
      <c r="U204" s="28">
        <v>0</v>
      </c>
      <c r="V204" s="27">
        <f t="shared" si="46"/>
        <v>0</v>
      </c>
      <c r="W204" s="28">
        <v>0</v>
      </c>
      <c r="X204" s="27">
        <f t="shared" si="36"/>
        <v>0</v>
      </c>
      <c r="Y204" s="29">
        <v>24</v>
      </c>
      <c r="Z204" s="27">
        <f t="shared" si="37"/>
        <v>0.82758620689655171</v>
      </c>
      <c r="AA204" s="29">
        <v>1</v>
      </c>
      <c r="AB204" s="30">
        <f t="shared" si="38"/>
        <v>3.4482758620689655E-2</v>
      </c>
      <c r="AC204" s="31">
        <v>28</v>
      </c>
      <c r="AD204" s="27">
        <f t="shared" si="39"/>
        <v>0.96551724137931039</v>
      </c>
      <c r="AE204" s="32">
        <v>1</v>
      </c>
      <c r="AF204" s="242">
        <f t="shared" si="40"/>
        <v>3.4482758620689655E-2</v>
      </c>
    </row>
    <row r="205" spans="1:32" ht="15" customHeight="1" x14ac:dyDescent="0.25">
      <c r="A205" s="20" t="s">
        <v>378</v>
      </c>
      <c r="B205" s="20" t="s">
        <v>429</v>
      </c>
      <c r="C205" s="20" t="s">
        <v>6</v>
      </c>
      <c r="D205" s="20" t="s">
        <v>430</v>
      </c>
      <c r="E205" s="20" t="s">
        <v>431</v>
      </c>
      <c r="F205" s="21">
        <v>40360</v>
      </c>
      <c r="G205" s="19" t="s">
        <v>9</v>
      </c>
      <c r="H205" s="22">
        <v>1</v>
      </c>
      <c r="I205" s="23">
        <v>1</v>
      </c>
      <c r="J205" s="24">
        <f t="shared" si="47"/>
        <v>1</v>
      </c>
      <c r="K205" s="147">
        <v>0</v>
      </c>
      <c r="L205" s="25">
        <f t="shared" si="41"/>
        <v>0</v>
      </c>
      <c r="M205" s="148">
        <v>0</v>
      </c>
      <c r="N205" s="27">
        <f t="shared" si="42"/>
        <v>0</v>
      </c>
      <c r="O205" s="28">
        <v>0</v>
      </c>
      <c r="P205" s="27">
        <f t="shared" si="43"/>
        <v>0</v>
      </c>
      <c r="Q205" s="28">
        <v>0</v>
      </c>
      <c r="R205" s="27">
        <f t="shared" si="44"/>
        <v>0</v>
      </c>
      <c r="S205" s="28">
        <v>0</v>
      </c>
      <c r="T205" s="27">
        <f t="shared" si="45"/>
        <v>0</v>
      </c>
      <c r="U205" s="28">
        <v>0</v>
      </c>
      <c r="V205" s="27">
        <f t="shared" si="46"/>
        <v>0</v>
      </c>
      <c r="W205" s="28">
        <v>0</v>
      </c>
      <c r="X205" s="27">
        <f t="shared" si="36"/>
        <v>0</v>
      </c>
      <c r="Y205" s="29">
        <v>1</v>
      </c>
      <c r="Z205" s="27">
        <f t="shared" si="37"/>
        <v>1</v>
      </c>
      <c r="AA205" s="28">
        <v>0</v>
      </c>
      <c r="AB205" s="30">
        <f t="shared" si="38"/>
        <v>0</v>
      </c>
      <c r="AC205" s="31">
        <v>1</v>
      </c>
      <c r="AD205" s="27">
        <f t="shared" si="39"/>
        <v>1</v>
      </c>
      <c r="AE205" s="151">
        <v>0</v>
      </c>
      <c r="AF205" s="242">
        <f t="shared" si="40"/>
        <v>0</v>
      </c>
    </row>
    <row r="206" spans="1:32" ht="15" customHeight="1" thickBot="1" x14ac:dyDescent="0.3">
      <c r="A206" s="34" t="s">
        <v>378</v>
      </c>
      <c r="B206" s="34" t="s">
        <v>429</v>
      </c>
      <c r="C206" s="34" t="s">
        <v>6</v>
      </c>
      <c r="D206" s="34" t="s">
        <v>432</v>
      </c>
      <c r="E206" s="34" t="s">
        <v>433</v>
      </c>
      <c r="F206" s="35">
        <v>40360</v>
      </c>
      <c r="G206" s="33" t="s">
        <v>9</v>
      </c>
      <c r="H206" s="36">
        <v>36</v>
      </c>
      <c r="I206" s="37">
        <v>35</v>
      </c>
      <c r="J206" s="38">
        <f t="shared" si="47"/>
        <v>0.97222222222222221</v>
      </c>
      <c r="K206" s="33">
        <v>1</v>
      </c>
      <c r="L206" s="40">
        <f t="shared" si="41"/>
        <v>2.7777777777777776E-2</v>
      </c>
      <c r="M206" s="152">
        <v>6</v>
      </c>
      <c r="N206" s="42">
        <f t="shared" si="42"/>
        <v>0.16666666666666666</v>
      </c>
      <c r="O206" s="44">
        <v>1</v>
      </c>
      <c r="P206" s="42">
        <f t="shared" si="43"/>
        <v>2.7777777777777776E-2</v>
      </c>
      <c r="Q206" s="44">
        <v>1</v>
      </c>
      <c r="R206" s="42">
        <f t="shared" si="44"/>
        <v>2.7777777777777776E-2</v>
      </c>
      <c r="S206" s="43">
        <v>0</v>
      </c>
      <c r="T206" s="42">
        <f t="shared" si="45"/>
        <v>0</v>
      </c>
      <c r="U206" s="43">
        <v>0</v>
      </c>
      <c r="V206" s="42">
        <f t="shared" si="46"/>
        <v>0</v>
      </c>
      <c r="W206" s="43">
        <v>0</v>
      </c>
      <c r="X206" s="42">
        <f t="shared" si="36"/>
        <v>0</v>
      </c>
      <c r="Y206" s="44">
        <v>27</v>
      </c>
      <c r="Z206" s="42">
        <f t="shared" si="37"/>
        <v>0.75</v>
      </c>
      <c r="AA206" s="44">
        <v>1</v>
      </c>
      <c r="AB206" s="45">
        <f t="shared" si="38"/>
        <v>2.7777777777777776E-2</v>
      </c>
      <c r="AC206" s="46">
        <v>35</v>
      </c>
      <c r="AD206" s="42">
        <f t="shared" si="39"/>
        <v>0.97222222222222221</v>
      </c>
      <c r="AE206" s="153">
        <v>1</v>
      </c>
      <c r="AF206" s="243">
        <f t="shared" si="40"/>
        <v>2.7777777777777776E-2</v>
      </c>
    </row>
    <row r="207" spans="1:32" ht="15" customHeight="1" x14ac:dyDescent="0.25">
      <c r="A207" s="49" t="s">
        <v>378</v>
      </c>
      <c r="B207" s="49" t="s">
        <v>440</v>
      </c>
      <c r="C207" s="49" t="s">
        <v>10</v>
      </c>
      <c r="D207" s="49" t="s">
        <v>443</v>
      </c>
      <c r="E207" s="49" t="s">
        <v>444</v>
      </c>
      <c r="F207" s="50">
        <v>41091</v>
      </c>
      <c r="G207" s="48" t="s">
        <v>9</v>
      </c>
      <c r="H207" s="51">
        <v>454</v>
      </c>
      <c r="I207" s="52">
        <v>394</v>
      </c>
      <c r="J207" s="53">
        <f t="shared" si="47"/>
        <v>0.86784140969162993</v>
      </c>
      <c r="K207" s="48">
        <v>60</v>
      </c>
      <c r="L207" s="54">
        <f t="shared" si="41"/>
        <v>0.13215859030837004</v>
      </c>
      <c r="M207" s="55">
        <v>13</v>
      </c>
      <c r="N207" s="56">
        <f t="shared" si="42"/>
        <v>2.8634361233480177E-2</v>
      </c>
      <c r="O207" s="58">
        <v>7</v>
      </c>
      <c r="P207" s="56">
        <f t="shared" si="43"/>
        <v>1.5418502202643172E-2</v>
      </c>
      <c r="Q207" s="58">
        <v>12</v>
      </c>
      <c r="R207" s="56">
        <f t="shared" si="44"/>
        <v>2.643171806167401E-2</v>
      </c>
      <c r="S207" s="58">
        <v>7</v>
      </c>
      <c r="T207" s="56">
        <f t="shared" si="45"/>
        <v>1.5418502202643172E-2</v>
      </c>
      <c r="U207" s="57">
        <v>0</v>
      </c>
      <c r="V207" s="56">
        <f t="shared" si="46"/>
        <v>0</v>
      </c>
      <c r="W207" s="57">
        <v>0</v>
      </c>
      <c r="X207" s="56">
        <f t="shared" si="36"/>
        <v>0</v>
      </c>
      <c r="Y207" s="58">
        <v>413</v>
      </c>
      <c r="Z207" s="56">
        <f t="shared" si="37"/>
        <v>0.9096916299559471</v>
      </c>
      <c r="AA207" s="58">
        <v>2</v>
      </c>
      <c r="AB207" s="59">
        <f t="shared" si="38"/>
        <v>4.4052863436123352E-3</v>
      </c>
      <c r="AC207" s="60">
        <v>391</v>
      </c>
      <c r="AD207" s="56">
        <f t="shared" si="39"/>
        <v>0.86123348017621149</v>
      </c>
      <c r="AE207" s="61">
        <v>63</v>
      </c>
      <c r="AF207" s="244">
        <f t="shared" si="40"/>
        <v>0.13876651982378854</v>
      </c>
    </row>
    <row r="208" spans="1:32" ht="15" customHeight="1" thickBot="1" x14ac:dyDescent="0.3">
      <c r="A208" s="81" t="s">
        <v>378</v>
      </c>
      <c r="B208" s="81" t="s">
        <v>440</v>
      </c>
      <c r="C208" s="81" t="s">
        <v>6</v>
      </c>
      <c r="D208" s="81" t="s">
        <v>441</v>
      </c>
      <c r="E208" s="81" t="s">
        <v>442</v>
      </c>
      <c r="F208" s="82">
        <v>41091</v>
      </c>
      <c r="G208" s="80" t="s">
        <v>9</v>
      </c>
      <c r="H208" s="83">
        <v>29</v>
      </c>
      <c r="I208" s="84">
        <v>28</v>
      </c>
      <c r="J208" s="85">
        <f t="shared" si="47"/>
        <v>0.96551724137931039</v>
      </c>
      <c r="K208" s="80">
        <v>1</v>
      </c>
      <c r="L208" s="86">
        <f t="shared" si="41"/>
        <v>3.4482758620689655E-2</v>
      </c>
      <c r="M208" s="143">
        <v>2</v>
      </c>
      <c r="N208" s="88">
        <f t="shared" si="42"/>
        <v>6.8965517241379309E-2</v>
      </c>
      <c r="O208" s="90">
        <v>1</v>
      </c>
      <c r="P208" s="88">
        <f t="shared" si="43"/>
        <v>3.4482758620689655E-2</v>
      </c>
      <c r="Q208" s="89">
        <v>0</v>
      </c>
      <c r="R208" s="88">
        <f t="shared" si="44"/>
        <v>0</v>
      </c>
      <c r="S208" s="89">
        <v>0</v>
      </c>
      <c r="T208" s="88">
        <f t="shared" si="45"/>
        <v>0</v>
      </c>
      <c r="U208" s="89">
        <v>0</v>
      </c>
      <c r="V208" s="88">
        <f t="shared" si="46"/>
        <v>0</v>
      </c>
      <c r="W208" s="89">
        <v>0</v>
      </c>
      <c r="X208" s="88">
        <f t="shared" si="36"/>
        <v>0</v>
      </c>
      <c r="Y208" s="90">
        <v>25</v>
      </c>
      <c r="Z208" s="88">
        <f t="shared" si="37"/>
        <v>0.86206896551724133</v>
      </c>
      <c r="AA208" s="90">
        <v>1</v>
      </c>
      <c r="AB208" s="91">
        <f t="shared" si="38"/>
        <v>3.4482758620689655E-2</v>
      </c>
      <c r="AC208" s="92">
        <v>25</v>
      </c>
      <c r="AD208" s="88">
        <f t="shared" si="39"/>
        <v>0.86206896551724133</v>
      </c>
      <c r="AE208" s="144">
        <v>4</v>
      </c>
      <c r="AF208" s="246">
        <f t="shared" si="40"/>
        <v>0.13793103448275862</v>
      </c>
    </row>
    <row r="209" spans="1:32" ht="15" customHeight="1" thickBot="1" x14ac:dyDescent="0.3">
      <c r="A209" s="163" t="s">
        <v>378</v>
      </c>
      <c r="B209" s="163" t="s">
        <v>445</v>
      </c>
      <c r="C209" s="163" t="s">
        <v>10</v>
      </c>
      <c r="D209" s="163" t="s">
        <v>446</v>
      </c>
      <c r="E209" s="163" t="s">
        <v>447</v>
      </c>
      <c r="F209" s="164">
        <v>37858</v>
      </c>
      <c r="G209" s="162" t="s">
        <v>9</v>
      </c>
      <c r="H209" s="165">
        <v>172</v>
      </c>
      <c r="I209" s="166">
        <v>89</v>
      </c>
      <c r="J209" s="167">
        <f t="shared" si="47"/>
        <v>0.51744186046511631</v>
      </c>
      <c r="K209" s="162">
        <v>83</v>
      </c>
      <c r="L209" s="168">
        <f t="shared" si="41"/>
        <v>0.48255813953488375</v>
      </c>
      <c r="M209" s="169">
        <v>1</v>
      </c>
      <c r="N209" s="170">
        <f t="shared" si="42"/>
        <v>5.8139534883720929E-3</v>
      </c>
      <c r="O209" s="172">
        <v>1</v>
      </c>
      <c r="P209" s="170">
        <f t="shared" si="43"/>
        <v>5.8139534883720929E-3</v>
      </c>
      <c r="Q209" s="172">
        <v>6</v>
      </c>
      <c r="R209" s="170">
        <f t="shared" si="44"/>
        <v>3.4883720930232558E-2</v>
      </c>
      <c r="S209" s="172">
        <v>2</v>
      </c>
      <c r="T209" s="170">
        <f t="shared" si="45"/>
        <v>1.1627906976744186E-2</v>
      </c>
      <c r="U209" s="171">
        <v>0</v>
      </c>
      <c r="V209" s="170">
        <f t="shared" si="46"/>
        <v>0</v>
      </c>
      <c r="W209" s="172">
        <v>1</v>
      </c>
      <c r="X209" s="170">
        <f t="shared" si="36"/>
        <v>5.8139534883720929E-3</v>
      </c>
      <c r="Y209" s="172">
        <v>161</v>
      </c>
      <c r="Z209" s="170">
        <f t="shared" si="37"/>
        <v>0.93604651162790697</v>
      </c>
      <c r="AA209" s="171">
        <v>0</v>
      </c>
      <c r="AB209" s="173">
        <f t="shared" si="38"/>
        <v>0</v>
      </c>
      <c r="AC209" s="174">
        <v>129</v>
      </c>
      <c r="AD209" s="170">
        <f t="shared" si="39"/>
        <v>0.75</v>
      </c>
      <c r="AE209" s="175">
        <v>43</v>
      </c>
      <c r="AF209" s="250">
        <f t="shared" si="40"/>
        <v>0.25</v>
      </c>
    </row>
    <row r="210" spans="1:32" ht="15" customHeight="1" x14ac:dyDescent="0.25">
      <c r="A210" s="49" t="s">
        <v>378</v>
      </c>
      <c r="B210" s="49" t="s">
        <v>448</v>
      </c>
      <c r="C210" s="49" t="s">
        <v>10</v>
      </c>
      <c r="D210" s="49" t="s">
        <v>451</v>
      </c>
      <c r="E210" s="49" t="s">
        <v>452</v>
      </c>
      <c r="F210" s="50">
        <v>33756</v>
      </c>
      <c r="G210" s="48" t="s">
        <v>9</v>
      </c>
      <c r="H210" s="51">
        <v>243</v>
      </c>
      <c r="I210" s="52">
        <v>236</v>
      </c>
      <c r="J210" s="53">
        <f t="shared" si="47"/>
        <v>0.9711934156378601</v>
      </c>
      <c r="K210" s="48">
        <v>7</v>
      </c>
      <c r="L210" s="54">
        <f t="shared" si="41"/>
        <v>2.8806584362139918E-2</v>
      </c>
      <c r="M210" s="55">
        <v>8</v>
      </c>
      <c r="N210" s="56">
        <f t="shared" si="42"/>
        <v>3.292181069958848E-2</v>
      </c>
      <c r="O210" s="58">
        <v>1</v>
      </c>
      <c r="P210" s="56">
        <f t="shared" si="43"/>
        <v>4.11522633744856E-3</v>
      </c>
      <c r="Q210" s="58">
        <v>7</v>
      </c>
      <c r="R210" s="56">
        <f t="shared" si="44"/>
        <v>2.8806584362139918E-2</v>
      </c>
      <c r="S210" s="58">
        <v>1</v>
      </c>
      <c r="T210" s="56">
        <f t="shared" si="45"/>
        <v>4.11522633744856E-3</v>
      </c>
      <c r="U210" s="57">
        <v>0</v>
      </c>
      <c r="V210" s="56">
        <f t="shared" si="46"/>
        <v>0</v>
      </c>
      <c r="W210" s="57">
        <v>0</v>
      </c>
      <c r="X210" s="56">
        <f t="shared" si="36"/>
        <v>0</v>
      </c>
      <c r="Y210" s="58">
        <v>226</v>
      </c>
      <c r="Z210" s="56">
        <f t="shared" si="37"/>
        <v>0.93004115226337447</v>
      </c>
      <c r="AA210" s="57">
        <v>0</v>
      </c>
      <c r="AB210" s="59">
        <f t="shared" si="38"/>
        <v>0</v>
      </c>
      <c r="AC210" s="60">
        <v>186</v>
      </c>
      <c r="AD210" s="56">
        <f t="shared" si="39"/>
        <v>0.76543209876543206</v>
      </c>
      <c r="AE210" s="61">
        <v>57</v>
      </c>
      <c r="AF210" s="244">
        <f t="shared" si="40"/>
        <v>0.23456790123456789</v>
      </c>
    </row>
    <row r="211" spans="1:32" ht="15" customHeight="1" thickBot="1" x14ac:dyDescent="0.3">
      <c r="A211" s="81" t="s">
        <v>378</v>
      </c>
      <c r="B211" s="81" t="s">
        <v>448</v>
      </c>
      <c r="C211" s="81" t="s">
        <v>6</v>
      </c>
      <c r="D211" s="81" t="s">
        <v>449</v>
      </c>
      <c r="E211" s="81" t="s">
        <v>450</v>
      </c>
      <c r="F211" s="82">
        <v>33988</v>
      </c>
      <c r="G211" s="80" t="s">
        <v>9</v>
      </c>
      <c r="H211" s="83">
        <v>62</v>
      </c>
      <c r="I211" s="84">
        <v>57</v>
      </c>
      <c r="J211" s="85">
        <f t="shared" si="47"/>
        <v>0.91935483870967738</v>
      </c>
      <c r="K211" s="80">
        <v>5</v>
      </c>
      <c r="L211" s="86">
        <f t="shared" si="41"/>
        <v>8.0645161290322578E-2</v>
      </c>
      <c r="M211" s="87">
        <v>0</v>
      </c>
      <c r="N211" s="88">
        <f t="shared" si="42"/>
        <v>0</v>
      </c>
      <c r="O211" s="89">
        <v>1</v>
      </c>
      <c r="P211" s="88">
        <f t="shared" si="43"/>
        <v>1.6129032258064516E-2</v>
      </c>
      <c r="Q211" s="90">
        <v>2</v>
      </c>
      <c r="R211" s="88">
        <f t="shared" si="44"/>
        <v>3.2258064516129031E-2</v>
      </c>
      <c r="S211" s="90">
        <v>1</v>
      </c>
      <c r="T211" s="88">
        <f t="shared" si="45"/>
        <v>1.6129032258064516E-2</v>
      </c>
      <c r="U211" s="89">
        <v>0</v>
      </c>
      <c r="V211" s="88">
        <f t="shared" si="46"/>
        <v>0</v>
      </c>
      <c r="W211" s="89">
        <v>0</v>
      </c>
      <c r="X211" s="88">
        <f t="shared" si="36"/>
        <v>0</v>
      </c>
      <c r="Y211" s="90">
        <v>57</v>
      </c>
      <c r="Z211" s="88">
        <f t="shared" si="37"/>
        <v>0.91935483870967738</v>
      </c>
      <c r="AA211" s="90">
        <v>1</v>
      </c>
      <c r="AB211" s="91">
        <f t="shared" si="38"/>
        <v>1.6129032258064516E-2</v>
      </c>
      <c r="AC211" s="92">
        <v>52</v>
      </c>
      <c r="AD211" s="88">
        <f t="shared" si="39"/>
        <v>0.83870967741935487</v>
      </c>
      <c r="AE211" s="144">
        <v>10</v>
      </c>
      <c r="AF211" s="246">
        <f t="shared" si="40"/>
        <v>0.16129032258064516</v>
      </c>
    </row>
    <row r="212" spans="1:32" ht="15" customHeight="1" x14ac:dyDescent="0.25">
      <c r="A212" s="6" t="s">
        <v>453</v>
      </c>
      <c r="B212" s="6" t="s">
        <v>454</v>
      </c>
      <c r="C212" s="6" t="s">
        <v>10</v>
      </c>
      <c r="D212" s="6" t="s">
        <v>461</v>
      </c>
      <c r="E212" s="6" t="s">
        <v>462</v>
      </c>
      <c r="F212" s="7">
        <v>40056</v>
      </c>
      <c r="G212" s="5" t="s">
        <v>9</v>
      </c>
      <c r="H212" s="8">
        <v>38</v>
      </c>
      <c r="I212" s="9">
        <v>17</v>
      </c>
      <c r="J212" s="10">
        <f t="shared" si="47"/>
        <v>0.44736842105263158</v>
      </c>
      <c r="K212" s="5">
        <v>21</v>
      </c>
      <c r="L212" s="145">
        <f t="shared" si="41"/>
        <v>0.55263157894736847</v>
      </c>
      <c r="M212" s="161">
        <v>0</v>
      </c>
      <c r="N212" s="13">
        <f t="shared" si="42"/>
        <v>0</v>
      </c>
      <c r="O212" s="15">
        <v>0</v>
      </c>
      <c r="P212" s="13">
        <f t="shared" si="43"/>
        <v>0</v>
      </c>
      <c r="Q212" s="14">
        <v>4</v>
      </c>
      <c r="R212" s="13">
        <f t="shared" si="44"/>
        <v>0.10526315789473684</v>
      </c>
      <c r="S212" s="15">
        <v>0</v>
      </c>
      <c r="T212" s="13">
        <f t="shared" si="45"/>
        <v>0</v>
      </c>
      <c r="U212" s="15">
        <v>0</v>
      </c>
      <c r="V212" s="13">
        <f t="shared" si="46"/>
        <v>0</v>
      </c>
      <c r="W212" s="15">
        <v>0</v>
      </c>
      <c r="X212" s="13">
        <f t="shared" si="36"/>
        <v>0</v>
      </c>
      <c r="Y212" s="14">
        <v>33</v>
      </c>
      <c r="Z212" s="13">
        <f t="shared" si="37"/>
        <v>0.86842105263157898</v>
      </c>
      <c r="AA212" s="14">
        <v>1</v>
      </c>
      <c r="AB212" s="146">
        <f t="shared" si="38"/>
        <v>2.6315789473684209E-2</v>
      </c>
      <c r="AC212" s="17">
        <v>28</v>
      </c>
      <c r="AD212" s="13">
        <f t="shared" si="39"/>
        <v>0.73684210526315785</v>
      </c>
      <c r="AE212" s="18">
        <v>10</v>
      </c>
      <c r="AF212" s="241">
        <f t="shared" si="40"/>
        <v>0.26315789473684209</v>
      </c>
    </row>
    <row r="213" spans="1:32" ht="15" customHeight="1" x14ac:dyDescent="0.25">
      <c r="A213" s="20" t="s">
        <v>453</v>
      </c>
      <c r="B213" s="20" t="s">
        <v>454</v>
      </c>
      <c r="C213" s="20" t="s">
        <v>10</v>
      </c>
      <c r="D213" s="20" t="s">
        <v>463</v>
      </c>
      <c r="E213" s="20" t="s">
        <v>464</v>
      </c>
      <c r="F213" s="21">
        <v>40056</v>
      </c>
      <c r="G213" s="19" t="s">
        <v>9</v>
      </c>
      <c r="H213" s="22">
        <v>7</v>
      </c>
      <c r="I213" s="23">
        <v>2</v>
      </c>
      <c r="J213" s="24">
        <f t="shared" si="47"/>
        <v>0.2857142857142857</v>
      </c>
      <c r="K213" s="19">
        <v>5</v>
      </c>
      <c r="L213" s="25">
        <f t="shared" si="41"/>
        <v>0.7142857142857143</v>
      </c>
      <c r="M213" s="148">
        <v>0</v>
      </c>
      <c r="N213" s="27">
        <f t="shared" si="42"/>
        <v>0</v>
      </c>
      <c r="O213" s="29">
        <v>1</v>
      </c>
      <c r="P213" s="27">
        <f t="shared" si="43"/>
        <v>0.14285714285714285</v>
      </c>
      <c r="Q213" s="28">
        <v>0</v>
      </c>
      <c r="R213" s="27">
        <f t="shared" si="44"/>
        <v>0</v>
      </c>
      <c r="S213" s="28">
        <v>0</v>
      </c>
      <c r="T213" s="27">
        <f t="shared" si="45"/>
        <v>0</v>
      </c>
      <c r="U213" s="28">
        <v>0</v>
      </c>
      <c r="V213" s="27">
        <f t="shared" si="46"/>
        <v>0</v>
      </c>
      <c r="W213" s="28">
        <v>0</v>
      </c>
      <c r="X213" s="27">
        <f t="shared" si="36"/>
        <v>0</v>
      </c>
      <c r="Y213" s="29">
        <v>6</v>
      </c>
      <c r="Z213" s="27">
        <f t="shared" si="37"/>
        <v>0.8571428571428571</v>
      </c>
      <c r="AA213" s="28">
        <v>0</v>
      </c>
      <c r="AB213" s="30">
        <f t="shared" si="38"/>
        <v>0</v>
      </c>
      <c r="AC213" s="31">
        <v>5</v>
      </c>
      <c r="AD213" s="27">
        <f t="shared" si="39"/>
        <v>0.7142857142857143</v>
      </c>
      <c r="AE213" s="32">
        <v>2</v>
      </c>
      <c r="AF213" s="242">
        <f t="shared" si="40"/>
        <v>0.2857142857142857</v>
      </c>
    </row>
    <row r="214" spans="1:32" ht="15" customHeight="1" x14ac:dyDescent="0.25">
      <c r="A214" s="20" t="s">
        <v>453</v>
      </c>
      <c r="B214" s="20" t="s">
        <v>454</v>
      </c>
      <c r="C214" s="20" t="s">
        <v>10</v>
      </c>
      <c r="D214" s="20" t="s">
        <v>465</v>
      </c>
      <c r="E214" s="20" t="s">
        <v>466</v>
      </c>
      <c r="F214" s="21">
        <v>40056</v>
      </c>
      <c r="G214" s="19" t="s">
        <v>9</v>
      </c>
      <c r="H214" s="22">
        <v>13</v>
      </c>
      <c r="I214" s="23">
        <v>7</v>
      </c>
      <c r="J214" s="24">
        <f t="shared" si="47"/>
        <v>0.53846153846153844</v>
      </c>
      <c r="K214" s="19">
        <v>6</v>
      </c>
      <c r="L214" s="25">
        <f t="shared" si="41"/>
        <v>0.46153846153846156</v>
      </c>
      <c r="M214" s="26">
        <v>1</v>
      </c>
      <c r="N214" s="27">
        <f t="shared" si="42"/>
        <v>7.6923076923076927E-2</v>
      </c>
      <c r="O214" s="29">
        <v>1</v>
      </c>
      <c r="P214" s="27">
        <f t="shared" si="43"/>
        <v>7.6923076923076927E-2</v>
      </c>
      <c r="Q214" s="29">
        <v>1</v>
      </c>
      <c r="R214" s="27">
        <f t="shared" si="44"/>
        <v>7.6923076923076927E-2</v>
      </c>
      <c r="S214" s="28">
        <v>0</v>
      </c>
      <c r="T214" s="27">
        <f t="shared" si="45"/>
        <v>0</v>
      </c>
      <c r="U214" s="28">
        <v>0</v>
      </c>
      <c r="V214" s="27">
        <f t="shared" si="46"/>
        <v>0</v>
      </c>
      <c r="W214" s="28">
        <v>0</v>
      </c>
      <c r="X214" s="27">
        <f t="shared" si="36"/>
        <v>0</v>
      </c>
      <c r="Y214" s="29">
        <v>10</v>
      </c>
      <c r="Z214" s="27">
        <f t="shared" si="37"/>
        <v>0.76923076923076927</v>
      </c>
      <c r="AA214" s="28">
        <v>0</v>
      </c>
      <c r="AB214" s="30">
        <f t="shared" si="38"/>
        <v>0</v>
      </c>
      <c r="AC214" s="31">
        <v>12</v>
      </c>
      <c r="AD214" s="27">
        <f t="shared" si="39"/>
        <v>0.92307692307692313</v>
      </c>
      <c r="AE214" s="32">
        <v>1</v>
      </c>
      <c r="AF214" s="242">
        <f t="shared" si="40"/>
        <v>7.6923076923076927E-2</v>
      </c>
    </row>
    <row r="215" spans="1:32" ht="15" customHeight="1" x14ac:dyDescent="0.25">
      <c r="A215" s="20" t="s">
        <v>453</v>
      </c>
      <c r="B215" s="20" t="s">
        <v>454</v>
      </c>
      <c r="C215" s="20" t="s">
        <v>10</v>
      </c>
      <c r="D215" s="20" t="s">
        <v>467</v>
      </c>
      <c r="E215" s="20" t="s">
        <v>468</v>
      </c>
      <c r="F215" s="21">
        <v>40056</v>
      </c>
      <c r="G215" s="19" t="s">
        <v>9</v>
      </c>
      <c r="H215" s="22">
        <v>5</v>
      </c>
      <c r="I215" s="23">
        <v>2</v>
      </c>
      <c r="J215" s="24">
        <f t="shared" si="47"/>
        <v>0.4</v>
      </c>
      <c r="K215" s="19">
        <v>3</v>
      </c>
      <c r="L215" s="25">
        <f t="shared" si="41"/>
        <v>0.6</v>
      </c>
      <c r="M215" s="148">
        <v>0</v>
      </c>
      <c r="N215" s="27">
        <f t="shared" si="42"/>
        <v>0</v>
      </c>
      <c r="O215" s="29">
        <v>1</v>
      </c>
      <c r="P215" s="27">
        <f t="shared" si="43"/>
        <v>0.2</v>
      </c>
      <c r="Q215" s="28">
        <v>0</v>
      </c>
      <c r="R215" s="27">
        <f t="shared" si="44"/>
        <v>0</v>
      </c>
      <c r="S215" s="28">
        <v>0</v>
      </c>
      <c r="T215" s="27">
        <f t="shared" si="45"/>
        <v>0</v>
      </c>
      <c r="U215" s="28">
        <v>0</v>
      </c>
      <c r="V215" s="27">
        <f t="shared" si="46"/>
        <v>0</v>
      </c>
      <c r="W215" s="28">
        <v>0</v>
      </c>
      <c r="X215" s="27">
        <f t="shared" si="36"/>
        <v>0</v>
      </c>
      <c r="Y215" s="29">
        <v>4</v>
      </c>
      <c r="Z215" s="27">
        <f t="shared" si="37"/>
        <v>0.8</v>
      </c>
      <c r="AA215" s="28">
        <v>0</v>
      </c>
      <c r="AB215" s="30">
        <f t="shared" si="38"/>
        <v>0</v>
      </c>
      <c r="AC215" s="31">
        <v>2</v>
      </c>
      <c r="AD215" s="27">
        <f t="shared" si="39"/>
        <v>0.4</v>
      </c>
      <c r="AE215" s="32">
        <v>3</v>
      </c>
      <c r="AF215" s="242">
        <f t="shared" si="40"/>
        <v>0.6</v>
      </c>
    </row>
    <row r="216" spans="1:32" ht="15" customHeight="1" x14ac:dyDescent="0.25">
      <c r="A216" s="20" t="s">
        <v>453</v>
      </c>
      <c r="B216" s="20" t="s">
        <v>454</v>
      </c>
      <c r="C216" s="20" t="s">
        <v>6</v>
      </c>
      <c r="D216" s="20" t="s">
        <v>455</v>
      </c>
      <c r="E216" s="20" t="s">
        <v>456</v>
      </c>
      <c r="F216" s="21">
        <v>38593</v>
      </c>
      <c r="G216" s="19" t="s">
        <v>9</v>
      </c>
      <c r="H216" s="22">
        <v>3</v>
      </c>
      <c r="I216" s="23">
        <v>3</v>
      </c>
      <c r="J216" s="24">
        <f t="shared" si="47"/>
        <v>1</v>
      </c>
      <c r="K216" s="147">
        <v>0</v>
      </c>
      <c r="L216" s="25">
        <f t="shared" si="41"/>
        <v>0</v>
      </c>
      <c r="M216" s="148">
        <v>0</v>
      </c>
      <c r="N216" s="27">
        <f t="shared" si="42"/>
        <v>0</v>
      </c>
      <c r="O216" s="28">
        <v>0</v>
      </c>
      <c r="P216" s="27">
        <f t="shared" si="43"/>
        <v>0</v>
      </c>
      <c r="Q216" s="28">
        <v>0</v>
      </c>
      <c r="R216" s="27">
        <f t="shared" si="44"/>
        <v>0</v>
      </c>
      <c r="S216" s="28">
        <v>0</v>
      </c>
      <c r="T216" s="27">
        <f t="shared" si="45"/>
        <v>0</v>
      </c>
      <c r="U216" s="28">
        <v>0</v>
      </c>
      <c r="V216" s="27">
        <f t="shared" si="46"/>
        <v>0</v>
      </c>
      <c r="W216" s="28">
        <v>0</v>
      </c>
      <c r="X216" s="27">
        <f t="shared" si="36"/>
        <v>0</v>
      </c>
      <c r="Y216" s="28">
        <v>0</v>
      </c>
      <c r="Z216" s="27">
        <f t="shared" si="37"/>
        <v>0</v>
      </c>
      <c r="AA216" s="29">
        <v>3</v>
      </c>
      <c r="AB216" s="30">
        <f t="shared" si="38"/>
        <v>1</v>
      </c>
      <c r="AC216" s="149">
        <v>0</v>
      </c>
      <c r="AD216" s="27">
        <f t="shared" si="39"/>
        <v>0</v>
      </c>
      <c r="AE216" s="32">
        <v>3</v>
      </c>
      <c r="AF216" s="242">
        <f t="shared" si="40"/>
        <v>1</v>
      </c>
    </row>
    <row r="217" spans="1:32" ht="15" customHeight="1" x14ac:dyDescent="0.25">
      <c r="A217" s="20" t="s">
        <v>453</v>
      </c>
      <c r="B217" s="20" t="s">
        <v>454</v>
      </c>
      <c r="C217" s="20" t="s">
        <v>6</v>
      </c>
      <c r="D217" s="20" t="s">
        <v>457</v>
      </c>
      <c r="E217" s="20" t="s">
        <v>458</v>
      </c>
      <c r="F217" s="21">
        <v>40354</v>
      </c>
      <c r="G217" s="19" t="s">
        <v>9</v>
      </c>
      <c r="H217" s="22">
        <v>1</v>
      </c>
      <c r="I217" s="23">
        <v>1</v>
      </c>
      <c r="J217" s="24">
        <f t="shared" si="47"/>
        <v>1</v>
      </c>
      <c r="K217" s="147">
        <v>0</v>
      </c>
      <c r="L217" s="25">
        <f t="shared" si="41"/>
        <v>0</v>
      </c>
      <c r="M217" s="148">
        <v>0</v>
      </c>
      <c r="N217" s="27">
        <f t="shared" si="42"/>
        <v>0</v>
      </c>
      <c r="O217" s="28">
        <v>0</v>
      </c>
      <c r="P217" s="27">
        <f t="shared" si="43"/>
        <v>0</v>
      </c>
      <c r="Q217" s="28">
        <v>0</v>
      </c>
      <c r="R217" s="27">
        <f t="shared" si="44"/>
        <v>0</v>
      </c>
      <c r="S217" s="28">
        <v>0</v>
      </c>
      <c r="T217" s="27">
        <f t="shared" si="45"/>
        <v>0</v>
      </c>
      <c r="U217" s="28">
        <v>0</v>
      </c>
      <c r="V217" s="27">
        <f t="shared" si="46"/>
        <v>0</v>
      </c>
      <c r="W217" s="28">
        <v>0</v>
      </c>
      <c r="X217" s="27">
        <f t="shared" si="36"/>
        <v>0</v>
      </c>
      <c r="Y217" s="29">
        <v>1</v>
      </c>
      <c r="Z217" s="27">
        <f t="shared" si="37"/>
        <v>1</v>
      </c>
      <c r="AA217" s="28">
        <v>0</v>
      </c>
      <c r="AB217" s="30">
        <f t="shared" si="38"/>
        <v>0</v>
      </c>
      <c r="AC217" s="31">
        <v>1</v>
      </c>
      <c r="AD217" s="27">
        <f t="shared" si="39"/>
        <v>1</v>
      </c>
      <c r="AE217" s="151">
        <v>0</v>
      </c>
      <c r="AF217" s="242">
        <f t="shared" si="40"/>
        <v>0</v>
      </c>
    </row>
    <row r="218" spans="1:32" ht="15" customHeight="1" thickBot="1" x14ac:dyDescent="0.3">
      <c r="A218" s="34" t="s">
        <v>453</v>
      </c>
      <c r="B218" s="34" t="s">
        <v>454</v>
      </c>
      <c r="C218" s="34" t="s">
        <v>6</v>
      </c>
      <c r="D218" s="34" t="s">
        <v>459</v>
      </c>
      <c r="E218" s="34" t="s">
        <v>460</v>
      </c>
      <c r="F218" s="35">
        <v>37802</v>
      </c>
      <c r="G218" s="33" t="s">
        <v>9</v>
      </c>
      <c r="H218" s="36">
        <v>26</v>
      </c>
      <c r="I218" s="37">
        <v>11</v>
      </c>
      <c r="J218" s="38">
        <f t="shared" si="47"/>
        <v>0.42307692307692307</v>
      </c>
      <c r="K218" s="33">
        <v>15</v>
      </c>
      <c r="L218" s="40">
        <f t="shared" si="41"/>
        <v>0.57692307692307687</v>
      </c>
      <c r="M218" s="152">
        <v>1</v>
      </c>
      <c r="N218" s="42">
        <f t="shared" si="42"/>
        <v>3.8461538461538464E-2</v>
      </c>
      <c r="O218" s="44">
        <v>1</v>
      </c>
      <c r="P218" s="42">
        <f t="shared" si="43"/>
        <v>3.8461538461538464E-2</v>
      </c>
      <c r="Q218" s="43">
        <v>0</v>
      </c>
      <c r="R218" s="42">
        <f t="shared" si="44"/>
        <v>0</v>
      </c>
      <c r="S218" s="44">
        <v>1</v>
      </c>
      <c r="T218" s="42">
        <f t="shared" si="45"/>
        <v>3.8461538461538464E-2</v>
      </c>
      <c r="U218" s="43">
        <v>0</v>
      </c>
      <c r="V218" s="42">
        <f t="shared" si="46"/>
        <v>0</v>
      </c>
      <c r="W218" s="43">
        <v>0</v>
      </c>
      <c r="X218" s="42">
        <f t="shared" si="36"/>
        <v>0</v>
      </c>
      <c r="Y218" s="44">
        <v>20</v>
      </c>
      <c r="Z218" s="42">
        <f t="shared" si="37"/>
        <v>0.76923076923076927</v>
      </c>
      <c r="AA218" s="44">
        <v>3</v>
      </c>
      <c r="AB218" s="45">
        <f t="shared" si="38"/>
        <v>0.11538461538461539</v>
      </c>
      <c r="AC218" s="46">
        <v>16</v>
      </c>
      <c r="AD218" s="42">
        <f t="shared" si="39"/>
        <v>0.61538461538461542</v>
      </c>
      <c r="AE218" s="153">
        <v>10</v>
      </c>
      <c r="AF218" s="243">
        <f t="shared" si="40"/>
        <v>0.38461538461538464</v>
      </c>
    </row>
    <row r="219" spans="1:32" ht="15" customHeight="1" x14ac:dyDescent="0.25">
      <c r="A219" s="49" t="s">
        <v>453</v>
      </c>
      <c r="B219" s="49" t="s">
        <v>469</v>
      </c>
      <c r="C219" s="49" t="s">
        <v>10</v>
      </c>
      <c r="D219" s="49" t="s">
        <v>470</v>
      </c>
      <c r="E219" s="49" t="s">
        <v>471</v>
      </c>
      <c r="F219" s="50">
        <v>40420</v>
      </c>
      <c r="G219" s="48" t="s">
        <v>9</v>
      </c>
      <c r="H219" s="51">
        <v>5</v>
      </c>
      <c r="I219" s="52">
        <v>3</v>
      </c>
      <c r="J219" s="53">
        <f t="shared" si="47"/>
        <v>0.6</v>
      </c>
      <c r="K219" s="48">
        <v>2</v>
      </c>
      <c r="L219" s="54">
        <f t="shared" si="41"/>
        <v>0.4</v>
      </c>
      <c r="M219" s="155">
        <v>0</v>
      </c>
      <c r="N219" s="56">
        <f t="shared" si="42"/>
        <v>0</v>
      </c>
      <c r="O219" s="57">
        <v>0</v>
      </c>
      <c r="P219" s="56">
        <f t="shared" si="43"/>
        <v>0</v>
      </c>
      <c r="Q219" s="57">
        <v>0</v>
      </c>
      <c r="R219" s="56">
        <f t="shared" si="44"/>
        <v>0</v>
      </c>
      <c r="S219" s="57">
        <v>0</v>
      </c>
      <c r="T219" s="56">
        <f t="shared" si="45"/>
        <v>0</v>
      </c>
      <c r="U219" s="57">
        <v>0</v>
      </c>
      <c r="V219" s="56">
        <f t="shared" si="46"/>
        <v>0</v>
      </c>
      <c r="W219" s="57">
        <v>0</v>
      </c>
      <c r="X219" s="56">
        <f t="shared" si="36"/>
        <v>0</v>
      </c>
      <c r="Y219" s="58">
        <v>5</v>
      </c>
      <c r="Z219" s="56">
        <f t="shared" si="37"/>
        <v>1</v>
      </c>
      <c r="AA219" s="57">
        <v>0</v>
      </c>
      <c r="AB219" s="59">
        <f t="shared" si="38"/>
        <v>0</v>
      </c>
      <c r="AC219" s="60">
        <v>5</v>
      </c>
      <c r="AD219" s="56">
        <f t="shared" si="39"/>
        <v>1</v>
      </c>
      <c r="AE219" s="156">
        <v>0</v>
      </c>
      <c r="AF219" s="244">
        <f t="shared" si="40"/>
        <v>0</v>
      </c>
    </row>
    <row r="220" spans="1:32" ht="15" customHeight="1" thickBot="1" x14ac:dyDescent="0.3">
      <c r="A220" s="81" t="s">
        <v>453</v>
      </c>
      <c r="B220" s="81" t="s">
        <v>469</v>
      </c>
      <c r="C220" s="81" t="s">
        <v>10</v>
      </c>
      <c r="D220" s="81" t="s">
        <v>472</v>
      </c>
      <c r="E220" s="81" t="s">
        <v>473</v>
      </c>
      <c r="F220" s="82">
        <v>38166</v>
      </c>
      <c r="G220" s="80" t="s">
        <v>9</v>
      </c>
      <c r="H220" s="83">
        <v>202</v>
      </c>
      <c r="I220" s="84">
        <v>149</v>
      </c>
      <c r="J220" s="85">
        <f t="shared" si="47"/>
        <v>0.73762376237623761</v>
      </c>
      <c r="K220" s="80">
        <v>53</v>
      </c>
      <c r="L220" s="86">
        <f t="shared" si="41"/>
        <v>0.26237623762376239</v>
      </c>
      <c r="M220" s="143">
        <v>13</v>
      </c>
      <c r="N220" s="88">
        <f t="shared" si="42"/>
        <v>6.4356435643564358E-2</v>
      </c>
      <c r="O220" s="90">
        <v>6</v>
      </c>
      <c r="P220" s="88">
        <f t="shared" si="43"/>
        <v>2.9702970297029702E-2</v>
      </c>
      <c r="Q220" s="90">
        <v>15</v>
      </c>
      <c r="R220" s="88">
        <f t="shared" si="44"/>
        <v>7.4257425742574254E-2</v>
      </c>
      <c r="S220" s="90">
        <v>3</v>
      </c>
      <c r="T220" s="88">
        <f t="shared" si="45"/>
        <v>1.4851485148514851E-2</v>
      </c>
      <c r="U220" s="89">
        <v>0</v>
      </c>
      <c r="V220" s="88">
        <f t="shared" si="46"/>
        <v>0</v>
      </c>
      <c r="W220" s="89">
        <v>0</v>
      </c>
      <c r="X220" s="88">
        <f t="shared" si="36"/>
        <v>0</v>
      </c>
      <c r="Y220" s="90">
        <v>164</v>
      </c>
      <c r="Z220" s="88">
        <f t="shared" si="37"/>
        <v>0.81188118811881194</v>
      </c>
      <c r="AA220" s="90">
        <v>1</v>
      </c>
      <c r="AB220" s="91">
        <f t="shared" si="38"/>
        <v>4.9504950495049506E-3</v>
      </c>
      <c r="AC220" s="92">
        <v>183</v>
      </c>
      <c r="AD220" s="88">
        <f t="shared" si="39"/>
        <v>0.90594059405940597</v>
      </c>
      <c r="AE220" s="144">
        <v>19</v>
      </c>
      <c r="AF220" s="246">
        <f t="shared" si="40"/>
        <v>9.405940594059406E-2</v>
      </c>
    </row>
    <row r="221" spans="1:32" ht="15" customHeight="1" x14ac:dyDescent="0.25">
      <c r="A221" s="95" t="s">
        <v>453</v>
      </c>
      <c r="B221" s="95" t="s">
        <v>474</v>
      </c>
      <c r="C221" s="95" t="s">
        <v>10</v>
      </c>
      <c r="D221" s="95" t="s">
        <v>481</v>
      </c>
      <c r="E221" s="95" t="s">
        <v>482</v>
      </c>
      <c r="F221" s="96">
        <v>41091</v>
      </c>
      <c r="G221" s="94" t="s">
        <v>9</v>
      </c>
      <c r="H221" s="97">
        <v>22</v>
      </c>
      <c r="I221" s="98">
        <v>12</v>
      </c>
      <c r="J221" s="99">
        <f t="shared" si="47"/>
        <v>0.54545454545454541</v>
      </c>
      <c r="K221" s="94">
        <v>10</v>
      </c>
      <c r="L221" s="100">
        <f t="shared" si="41"/>
        <v>0.45454545454545453</v>
      </c>
      <c r="M221" s="157">
        <v>1</v>
      </c>
      <c r="N221" s="102">
        <f t="shared" si="42"/>
        <v>4.5454545454545456E-2</v>
      </c>
      <c r="O221" s="103">
        <v>0</v>
      </c>
      <c r="P221" s="102">
        <f t="shared" si="43"/>
        <v>0</v>
      </c>
      <c r="Q221" s="104">
        <v>1</v>
      </c>
      <c r="R221" s="102">
        <f t="shared" si="44"/>
        <v>4.5454545454545456E-2</v>
      </c>
      <c r="S221" s="103">
        <v>0</v>
      </c>
      <c r="T221" s="102">
        <f t="shared" si="45"/>
        <v>0</v>
      </c>
      <c r="U221" s="103">
        <v>0</v>
      </c>
      <c r="V221" s="102">
        <f t="shared" si="46"/>
        <v>0</v>
      </c>
      <c r="W221" s="103">
        <v>0</v>
      </c>
      <c r="X221" s="102">
        <f t="shared" si="36"/>
        <v>0</v>
      </c>
      <c r="Y221" s="104">
        <v>20</v>
      </c>
      <c r="Z221" s="102">
        <f t="shared" si="37"/>
        <v>0.90909090909090906</v>
      </c>
      <c r="AA221" s="103">
        <v>0</v>
      </c>
      <c r="AB221" s="105">
        <f t="shared" si="38"/>
        <v>0</v>
      </c>
      <c r="AC221" s="106">
        <v>18</v>
      </c>
      <c r="AD221" s="102">
        <f t="shared" si="39"/>
        <v>0.81818181818181823</v>
      </c>
      <c r="AE221" s="107">
        <v>4</v>
      </c>
      <c r="AF221" s="247">
        <f t="shared" si="40"/>
        <v>0.18181818181818182</v>
      </c>
    </row>
    <row r="222" spans="1:32" ht="15" customHeight="1" x14ac:dyDescent="0.25">
      <c r="A222" s="109" t="s">
        <v>453</v>
      </c>
      <c r="B222" s="109" t="s">
        <v>474</v>
      </c>
      <c r="C222" s="109" t="s">
        <v>10</v>
      </c>
      <c r="D222" s="109" t="s">
        <v>483</v>
      </c>
      <c r="E222" s="109" t="s">
        <v>484</v>
      </c>
      <c r="F222" s="110">
        <v>41091</v>
      </c>
      <c r="G222" s="108" t="s">
        <v>9</v>
      </c>
      <c r="H222" s="111">
        <v>21</v>
      </c>
      <c r="I222" s="112">
        <v>2</v>
      </c>
      <c r="J222" s="113">
        <f t="shared" si="47"/>
        <v>9.5238095238095233E-2</v>
      </c>
      <c r="K222" s="108">
        <v>19</v>
      </c>
      <c r="L222" s="114">
        <f t="shared" si="41"/>
        <v>0.90476190476190477</v>
      </c>
      <c r="M222" s="115">
        <v>1</v>
      </c>
      <c r="N222" s="116">
        <f t="shared" si="42"/>
        <v>4.7619047619047616E-2</v>
      </c>
      <c r="O222" s="118">
        <v>0</v>
      </c>
      <c r="P222" s="116">
        <f t="shared" si="43"/>
        <v>0</v>
      </c>
      <c r="Q222" s="118">
        <v>0</v>
      </c>
      <c r="R222" s="116">
        <f t="shared" si="44"/>
        <v>0</v>
      </c>
      <c r="S222" s="118">
        <v>0</v>
      </c>
      <c r="T222" s="116">
        <f t="shared" si="45"/>
        <v>0</v>
      </c>
      <c r="U222" s="118">
        <v>0</v>
      </c>
      <c r="V222" s="116">
        <f t="shared" si="46"/>
        <v>0</v>
      </c>
      <c r="W222" s="118">
        <v>0</v>
      </c>
      <c r="X222" s="116">
        <f t="shared" si="36"/>
        <v>0</v>
      </c>
      <c r="Y222" s="117">
        <v>20</v>
      </c>
      <c r="Z222" s="116">
        <f t="shared" si="37"/>
        <v>0.95238095238095233</v>
      </c>
      <c r="AA222" s="118">
        <v>0</v>
      </c>
      <c r="AB222" s="119">
        <f t="shared" si="38"/>
        <v>0</v>
      </c>
      <c r="AC222" s="120">
        <v>16</v>
      </c>
      <c r="AD222" s="116">
        <f t="shared" si="39"/>
        <v>0.76190476190476186</v>
      </c>
      <c r="AE222" s="121">
        <v>5</v>
      </c>
      <c r="AF222" s="248">
        <f t="shared" si="40"/>
        <v>0.23809523809523808</v>
      </c>
    </row>
    <row r="223" spans="1:32" ht="15" customHeight="1" x14ac:dyDescent="0.25">
      <c r="A223" s="109" t="s">
        <v>453</v>
      </c>
      <c r="B223" s="109" t="s">
        <v>474</v>
      </c>
      <c r="C223" s="109" t="s">
        <v>6</v>
      </c>
      <c r="D223" s="109" t="s">
        <v>475</v>
      </c>
      <c r="E223" s="109" t="s">
        <v>476</v>
      </c>
      <c r="F223" s="110">
        <v>41091</v>
      </c>
      <c r="G223" s="108" t="s">
        <v>9</v>
      </c>
      <c r="H223" s="111">
        <v>2</v>
      </c>
      <c r="I223" s="112">
        <v>2</v>
      </c>
      <c r="J223" s="113">
        <f t="shared" si="47"/>
        <v>1</v>
      </c>
      <c r="K223" s="160">
        <v>0</v>
      </c>
      <c r="L223" s="114">
        <f t="shared" si="41"/>
        <v>0</v>
      </c>
      <c r="M223" s="138">
        <v>0</v>
      </c>
      <c r="N223" s="116">
        <f t="shared" si="42"/>
        <v>0</v>
      </c>
      <c r="O223" s="118">
        <v>0</v>
      </c>
      <c r="P223" s="116">
        <f t="shared" si="43"/>
        <v>0</v>
      </c>
      <c r="Q223" s="118">
        <v>0</v>
      </c>
      <c r="R223" s="116">
        <f t="shared" si="44"/>
        <v>0</v>
      </c>
      <c r="S223" s="118">
        <v>0</v>
      </c>
      <c r="T223" s="116">
        <f t="shared" si="45"/>
        <v>0</v>
      </c>
      <c r="U223" s="118">
        <v>0</v>
      </c>
      <c r="V223" s="116">
        <f t="shared" si="46"/>
        <v>0</v>
      </c>
      <c r="W223" s="118">
        <v>0</v>
      </c>
      <c r="X223" s="116">
        <f t="shared" si="36"/>
        <v>0</v>
      </c>
      <c r="Y223" s="117">
        <v>2</v>
      </c>
      <c r="Z223" s="116">
        <f t="shared" si="37"/>
        <v>1</v>
      </c>
      <c r="AA223" s="118">
        <v>0</v>
      </c>
      <c r="AB223" s="119">
        <f t="shared" si="38"/>
        <v>0</v>
      </c>
      <c r="AC223" s="120">
        <v>1</v>
      </c>
      <c r="AD223" s="116">
        <f t="shared" si="39"/>
        <v>0.5</v>
      </c>
      <c r="AE223" s="121">
        <v>1</v>
      </c>
      <c r="AF223" s="248">
        <f t="shared" si="40"/>
        <v>0.5</v>
      </c>
    </row>
    <row r="224" spans="1:32" ht="15" customHeight="1" x14ac:dyDescent="0.25">
      <c r="A224" s="109" t="s">
        <v>453</v>
      </c>
      <c r="B224" s="109" t="s">
        <v>474</v>
      </c>
      <c r="C224" s="109" t="s">
        <v>6</v>
      </c>
      <c r="D224" s="109" t="s">
        <v>477</v>
      </c>
      <c r="E224" s="109" t="s">
        <v>478</v>
      </c>
      <c r="F224" s="110">
        <v>41091</v>
      </c>
      <c r="G224" s="108" t="s">
        <v>9</v>
      </c>
      <c r="H224" s="111">
        <v>2</v>
      </c>
      <c r="I224" s="137">
        <v>0</v>
      </c>
      <c r="J224" s="113">
        <f t="shared" si="47"/>
        <v>0</v>
      </c>
      <c r="K224" s="108">
        <v>2</v>
      </c>
      <c r="L224" s="114">
        <f t="shared" si="41"/>
        <v>1</v>
      </c>
      <c r="M224" s="138">
        <v>0</v>
      </c>
      <c r="N224" s="116">
        <f t="shared" si="42"/>
        <v>0</v>
      </c>
      <c r="O224" s="118">
        <v>0</v>
      </c>
      <c r="P224" s="116">
        <f t="shared" si="43"/>
        <v>0</v>
      </c>
      <c r="Q224" s="118">
        <v>0</v>
      </c>
      <c r="R224" s="116">
        <f t="shared" si="44"/>
        <v>0</v>
      </c>
      <c r="S224" s="118">
        <v>0</v>
      </c>
      <c r="T224" s="116">
        <f t="shared" si="45"/>
        <v>0</v>
      </c>
      <c r="U224" s="118">
        <v>0</v>
      </c>
      <c r="V224" s="116">
        <f t="shared" si="46"/>
        <v>0</v>
      </c>
      <c r="W224" s="118">
        <v>0</v>
      </c>
      <c r="X224" s="116">
        <f t="shared" si="36"/>
        <v>0</v>
      </c>
      <c r="Y224" s="117">
        <v>2</v>
      </c>
      <c r="Z224" s="116">
        <f t="shared" si="37"/>
        <v>1</v>
      </c>
      <c r="AA224" s="118">
        <v>0</v>
      </c>
      <c r="AB224" s="119">
        <f t="shared" si="38"/>
        <v>0</v>
      </c>
      <c r="AC224" s="120">
        <v>2</v>
      </c>
      <c r="AD224" s="116">
        <f t="shared" si="39"/>
        <v>1</v>
      </c>
      <c r="AE224" s="139">
        <v>0</v>
      </c>
      <c r="AF224" s="248">
        <f t="shared" si="40"/>
        <v>0</v>
      </c>
    </row>
    <row r="225" spans="1:32" ht="15" customHeight="1" thickBot="1" x14ac:dyDescent="0.3">
      <c r="A225" s="123" t="s">
        <v>453</v>
      </c>
      <c r="B225" s="123" t="s">
        <v>474</v>
      </c>
      <c r="C225" s="123" t="s">
        <v>6</v>
      </c>
      <c r="D225" s="123" t="s">
        <v>479</v>
      </c>
      <c r="E225" s="123" t="s">
        <v>480</v>
      </c>
      <c r="F225" s="124">
        <v>41091</v>
      </c>
      <c r="G225" s="122" t="s">
        <v>9</v>
      </c>
      <c r="H225" s="125">
        <v>1</v>
      </c>
      <c r="I225" s="126">
        <v>1</v>
      </c>
      <c r="J225" s="127">
        <f t="shared" si="47"/>
        <v>1</v>
      </c>
      <c r="K225" s="140">
        <v>0</v>
      </c>
      <c r="L225" s="128">
        <f t="shared" si="41"/>
        <v>0</v>
      </c>
      <c r="M225" s="141">
        <v>0</v>
      </c>
      <c r="N225" s="130">
        <f t="shared" si="42"/>
        <v>0</v>
      </c>
      <c r="O225" s="131">
        <v>1</v>
      </c>
      <c r="P225" s="130">
        <f t="shared" si="43"/>
        <v>1</v>
      </c>
      <c r="Q225" s="132">
        <v>0</v>
      </c>
      <c r="R225" s="130">
        <f t="shared" si="44"/>
        <v>0</v>
      </c>
      <c r="S225" s="132">
        <v>0</v>
      </c>
      <c r="T225" s="130">
        <f t="shared" si="45"/>
        <v>0</v>
      </c>
      <c r="U225" s="132">
        <v>0</v>
      </c>
      <c r="V225" s="130">
        <f t="shared" si="46"/>
        <v>0</v>
      </c>
      <c r="W225" s="132">
        <v>0</v>
      </c>
      <c r="X225" s="130">
        <f t="shared" si="36"/>
        <v>0</v>
      </c>
      <c r="Y225" s="132">
        <v>0</v>
      </c>
      <c r="Z225" s="130">
        <f t="shared" si="37"/>
        <v>0</v>
      </c>
      <c r="AA225" s="132">
        <v>0</v>
      </c>
      <c r="AB225" s="133">
        <f t="shared" si="38"/>
        <v>0</v>
      </c>
      <c r="AC225" s="193">
        <v>0</v>
      </c>
      <c r="AD225" s="130">
        <f t="shared" si="39"/>
        <v>0</v>
      </c>
      <c r="AE225" s="135">
        <v>1</v>
      </c>
      <c r="AF225" s="249">
        <f t="shared" si="40"/>
        <v>1</v>
      </c>
    </row>
    <row r="226" spans="1:32" ht="15" customHeight="1" x14ac:dyDescent="0.25">
      <c r="A226" s="49" t="s">
        <v>453</v>
      </c>
      <c r="B226" s="49" t="s">
        <v>485</v>
      </c>
      <c r="C226" s="49" t="s">
        <v>10</v>
      </c>
      <c r="D226" s="49" t="s">
        <v>496</v>
      </c>
      <c r="E226" s="49" t="s">
        <v>497</v>
      </c>
      <c r="F226" s="50">
        <v>37858</v>
      </c>
      <c r="G226" s="48" t="s">
        <v>9</v>
      </c>
      <c r="H226" s="51">
        <v>189</v>
      </c>
      <c r="I226" s="52">
        <v>74</v>
      </c>
      <c r="J226" s="53">
        <f t="shared" si="47"/>
        <v>0.39153439153439151</v>
      </c>
      <c r="K226" s="48">
        <v>115</v>
      </c>
      <c r="L226" s="54">
        <f t="shared" si="41"/>
        <v>0.60846560846560849</v>
      </c>
      <c r="M226" s="55">
        <v>3</v>
      </c>
      <c r="N226" s="56">
        <f t="shared" si="42"/>
        <v>1.5873015873015872E-2</v>
      </c>
      <c r="O226" s="58">
        <v>5</v>
      </c>
      <c r="P226" s="56">
        <f t="shared" si="43"/>
        <v>2.6455026455026454E-2</v>
      </c>
      <c r="Q226" s="58">
        <v>6</v>
      </c>
      <c r="R226" s="56">
        <f t="shared" si="44"/>
        <v>3.1746031746031744E-2</v>
      </c>
      <c r="S226" s="58">
        <v>4</v>
      </c>
      <c r="T226" s="56">
        <f t="shared" si="45"/>
        <v>2.1164021164021163E-2</v>
      </c>
      <c r="U226" s="57">
        <v>0</v>
      </c>
      <c r="V226" s="56">
        <f t="shared" si="46"/>
        <v>0</v>
      </c>
      <c r="W226" s="57">
        <v>0</v>
      </c>
      <c r="X226" s="56">
        <f t="shared" si="36"/>
        <v>0</v>
      </c>
      <c r="Y226" s="58">
        <v>171</v>
      </c>
      <c r="Z226" s="56">
        <f t="shared" si="37"/>
        <v>0.90476190476190477</v>
      </c>
      <c r="AA226" s="57">
        <v>0</v>
      </c>
      <c r="AB226" s="59">
        <f t="shared" si="38"/>
        <v>0</v>
      </c>
      <c r="AC226" s="60">
        <v>141</v>
      </c>
      <c r="AD226" s="56">
        <f t="shared" si="39"/>
        <v>0.74603174603174605</v>
      </c>
      <c r="AE226" s="61">
        <v>48</v>
      </c>
      <c r="AF226" s="244">
        <f t="shared" si="40"/>
        <v>0.25396825396825395</v>
      </c>
    </row>
    <row r="227" spans="1:32" ht="15" customHeight="1" x14ac:dyDescent="0.25">
      <c r="A227" s="63" t="s">
        <v>453</v>
      </c>
      <c r="B227" s="63" t="s">
        <v>485</v>
      </c>
      <c r="C227" s="63" t="s">
        <v>10</v>
      </c>
      <c r="D227" s="63" t="s">
        <v>498</v>
      </c>
      <c r="E227" s="63" t="s">
        <v>499</v>
      </c>
      <c r="F227" s="64">
        <v>37858</v>
      </c>
      <c r="G227" s="62" t="s">
        <v>9</v>
      </c>
      <c r="H227" s="76">
        <v>72</v>
      </c>
      <c r="I227" s="66">
        <v>46</v>
      </c>
      <c r="J227" s="67">
        <f t="shared" si="47"/>
        <v>0.63888888888888884</v>
      </c>
      <c r="K227" s="62">
        <v>26</v>
      </c>
      <c r="L227" s="68">
        <f t="shared" si="41"/>
        <v>0.3611111111111111</v>
      </c>
      <c r="M227" s="69">
        <v>2</v>
      </c>
      <c r="N227" s="70">
        <f t="shared" si="42"/>
        <v>2.7777777777777776E-2</v>
      </c>
      <c r="O227" s="71">
        <v>1</v>
      </c>
      <c r="P227" s="70">
        <f t="shared" si="43"/>
        <v>1.3888888888888888E-2</v>
      </c>
      <c r="Q227" s="71">
        <v>2</v>
      </c>
      <c r="R227" s="70">
        <f t="shared" si="44"/>
        <v>2.7777777777777776E-2</v>
      </c>
      <c r="S227" s="72">
        <v>0</v>
      </c>
      <c r="T227" s="70">
        <f t="shared" si="45"/>
        <v>0</v>
      </c>
      <c r="U227" s="72">
        <v>0</v>
      </c>
      <c r="V227" s="70">
        <f t="shared" si="46"/>
        <v>0</v>
      </c>
      <c r="W227" s="72">
        <v>0</v>
      </c>
      <c r="X227" s="70">
        <f t="shared" si="36"/>
        <v>0</v>
      </c>
      <c r="Y227" s="71">
        <v>67</v>
      </c>
      <c r="Z227" s="70">
        <f t="shared" si="37"/>
        <v>0.93055555555555558</v>
      </c>
      <c r="AA227" s="72">
        <v>0</v>
      </c>
      <c r="AB227" s="73">
        <f t="shared" si="38"/>
        <v>0</v>
      </c>
      <c r="AC227" s="74">
        <v>56</v>
      </c>
      <c r="AD227" s="70">
        <f t="shared" si="39"/>
        <v>0.77777777777777779</v>
      </c>
      <c r="AE227" s="75">
        <v>16</v>
      </c>
      <c r="AF227" s="245">
        <f t="shared" si="40"/>
        <v>0.22222222222222221</v>
      </c>
    </row>
    <row r="228" spans="1:32" ht="15" customHeight="1" x14ac:dyDescent="0.25">
      <c r="A228" s="63" t="s">
        <v>453</v>
      </c>
      <c r="B228" s="63" t="s">
        <v>485</v>
      </c>
      <c r="C228" s="63" t="s">
        <v>10</v>
      </c>
      <c r="D228" s="63" t="s">
        <v>500</v>
      </c>
      <c r="E228" s="63" t="s">
        <v>501</v>
      </c>
      <c r="F228" s="64">
        <v>37858</v>
      </c>
      <c r="G228" s="62" t="s">
        <v>9</v>
      </c>
      <c r="H228" s="76">
        <v>23</v>
      </c>
      <c r="I228" s="66">
        <v>12</v>
      </c>
      <c r="J228" s="67">
        <f t="shared" si="47"/>
        <v>0.52173913043478259</v>
      </c>
      <c r="K228" s="62">
        <v>11</v>
      </c>
      <c r="L228" s="68">
        <f t="shared" si="41"/>
        <v>0.47826086956521741</v>
      </c>
      <c r="M228" s="69">
        <v>1</v>
      </c>
      <c r="N228" s="70">
        <f t="shared" si="42"/>
        <v>4.3478260869565216E-2</v>
      </c>
      <c r="O228" s="71">
        <v>1</v>
      </c>
      <c r="P228" s="70">
        <f t="shared" si="43"/>
        <v>4.3478260869565216E-2</v>
      </c>
      <c r="Q228" s="72">
        <v>0</v>
      </c>
      <c r="R228" s="70">
        <f t="shared" si="44"/>
        <v>0</v>
      </c>
      <c r="S228" s="72">
        <v>0</v>
      </c>
      <c r="T228" s="70">
        <f t="shared" si="45"/>
        <v>0</v>
      </c>
      <c r="U228" s="72">
        <v>0</v>
      </c>
      <c r="V228" s="70">
        <f t="shared" si="46"/>
        <v>0</v>
      </c>
      <c r="W228" s="72">
        <v>0</v>
      </c>
      <c r="X228" s="70">
        <f t="shared" si="36"/>
        <v>0</v>
      </c>
      <c r="Y228" s="71">
        <v>21</v>
      </c>
      <c r="Z228" s="70">
        <f t="shared" si="37"/>
        <v>0.91304347826086951</v>
      </c>
      <c r="AA228" s="72">
        <v>0</v>
      </c>
      <c r="AB228" s="73">
        <f t="shared" si="38"/>
        <v>0</v>
      </c>
      <c r="AC228" s="74">
        <v>23</v>
      </c>
      <c r="AD228" s="70">
        <f t="shared" si="39"/>
        <v>1</v>
      </c>
      <c r="AE228" s="79">
        <v>0</v>
      </c>
      <c r="AF228" s="245">
        <f t="shared" si="40"/>
        <v>0</v>
      </c>
    </row>
    <row r="229" spans="1:32" ht="15" customHeight="1" x14ac:dyDescent="0.25">
      <c r="A229" s="63" t="s">
        <v>453</v>
      </c>
      <c r="B229" s="63" t="s">
        <v>485</v>
      </c>
      <c r="C229" s="63" t="s">
        <v>10</v>
      </c>
      <c r="D229" s="63" t="s">
        <v>502</v>
      </c>
      <c r="E229" s="63" t="s">
        <v>495</v>
      </c>
      <c r="F229" s="64">
        <v>39318</v>
      </c>
      <c r="G229" s="62" t="s">
        <v>9</v>
      </c>
      <c r="H229" s="76">
        <v>1</v>
      </c>
      <c r="I229" s="158">
        <v>0</v>
      </c>
      <c r="J229" s="67">
        <f t="shared" si="47"/>
        <v>0</v>
      </c>
      <c r="K229" s="62">
        <v>1</v>
      </c>
      <c r="L229" s="68">
        <f t="shared" si="41"/>
        <v>1</v>
      </c>
      <c r="M229" s="77">
        <v>0</v>
      </c>
      <c r="N229" s="70">
        <f t="shared" si="42"/>
        <v>0</v>
      </c>
      <c r="O229" s="72">
        <v>0</v>
      </c>
      <c r="P229" s="70">
        <f t="shared" si="43"/>
        <v>0</v>
      </c>
      <c r="Q229" s="72">
        <v>0</v>
      </c>
      <c r="R229" s="70">
        <f t="shared" si="44"/>
        <v>0</v>
      </c>
      <c r="S229" s="72">
        <v>0</v>
      </c>
      <c r="T229" s="70">
        <f t="shared" si="45"/>
        <v>0</v>
      </c>
      <c r="U229" s="72">
        <v>0</v>
      </c>
      <c r="V229" s="70">
        <f t="shared" si="46"/>
        <v>0</v>
      </c>
      <c r="W229" s="72">
        <v>0</v>
      </c>
      <c r="X229" s="70">
        <f t="shared" si="36"/>
        <v>0</v>
      </c>
      <c r="Y229" s="71">
        <v>1</v>
      </c>
      <c r="Z229" s="70">
        <f t="shared" si="37"/>
        <v>1</v>
      </c>
      <c r="AA229" s="72">
        <v>0</v>
      </c>
      <c r="AB229" s="73">
        <f t="shared" si="38"/>
        <v>0</v>
      </c>
      <c r="AC229" s="74">
        <v>1</v>
      </c>
      <c r="AD229" s="70">
        <f t="shared" si="39"/>
        <v>1</v>
      </c>
      <c r="AE229" s="79">
        <v>0</v>
      </c>
      <c r="AF229" s="245">
        <f t="shared" si="40"/>
        <v>0</v>
      </c>
    </row>
    <row r="230" spans="1:32" ht="15" customHeight="1" x14ac:dyDescent="0.25">
      <c r="A230" s="63" t="s">
        <v>453</v>
      </c>
      <c r="B230" s="63" t="s">
        <v>485</v>
      </c>
      <c r="C230" s="63" t="s">
        <v>6</v>
      </c>
      <c r="D230" s="63" t="s">
        <v>486</v>
      </c>
      <c r="E230" s="63" t="s">
        <v>487</v>
      </c>
      <c r="F230" s="64">
        <v>38496</v>
      </c>
      <c r="G230" s="62" t="s">
        <v>9</v>
      </c>
      <c r="H230" s="76">
        <v>3</v>
      </c>
      <c r="I230" s="66">
        <v>3</v>
      </c>
      <c r="J230" s="67">
        <f t="shared" si="47"/>
        <v>1</v>
      </c>
      <c r="K230" s="78">
        <v>0</v>
      </c>
      <c r="L230" s="68">
        <f t="shared" si="41"/>
        <v>0</v>
      </c>
      <c r="M230" s="77">
        <v>0</v>
      </c>
      <c r="N230" s="70">
        <f t="shared" si="42"/>
        <v>0</v>
      </c>
      <c r="O230" s="72">
        <v>0</v>
      </c>
      <c r="P230" s="70">
        <f t="shared" si="43"/>
        <v>0</v>
      </c>
      <c r="Q230" s="71">
        <v>1</v>
      </c>
      <c r="R230" s="70">
        <f t="shared" si="44"/>
        <v>0.33333333333333331</v>
      </c>
      <c r="S230" s="72">
        <v>0</v>
      </c>
      <c r="T230" s="70">
        <f t="shared" si="45"/>
        <v>0</v>
      </c>
      <c r="U230" s="72">
        <v>0</v>
      </c>
      <c r="V230" s="70">
        <f t="shared" si="46"/>
        <v>0</v>
      </c>
      <c r="W230" s="72">
        <v>0</v>
      </c>
      <c r="X230" s="70">
        <f t="shared" si="36"/>
        <v>0</v>
      </c>
      <c r="Y230" s="71">
        <v>2</v>
      </c>
      <c r="Z230" s="70">
        <f t="shared" si="37"/>
        <v>0.66666666666666663</v>
      </c>
      <c r="AA230" s="72">
        <v>0</v>
      </c>
      <c r="AB230" s="73">
        <f t="shared" si="38"/>
        <v>0</v>
      </c>
      <c r="AC230" s="74">
        <v>2</v>
      </c>
      <c r="AD230" s="70">
        <f t="shared" si="39"/>
        <v>0.66666666666666663</v>
      </c>
      <c r="AE230" s="75">
        <v>1</v>
      </c>
      <c r="AF230" s="245">
        <f t="shared" si="40"/>
        <v>0.33333333333333331</v>
      </c>
    </row>
    <row r="231" spans="1:32" ht="15" customHeight="1" x14ac:dyDescent="0.25">
      <c r="A231" s="63" t="s">
        <v>453</v>
      </c>
      <c r="B231" s="63" t="s">
        <v>485</v>
      </c>
      <c r="C231" s="63" t="s">
        <v>6</v>
      </c>
      <c r="D231" s="63" t="s">
        <v>488</v>
      </c>
      <c r="E231" s="63" t="s">
        <v>489</v>
      </c>
      <c r="F231" s="64">
        <v>40056</v>
      </c>
      <c r="G231" s="62" t="s">
        <v>9</v>
      </c>
      <c r="H231" s="76">
        <v>19</v>
      </c>
      <c r="I231" s="66">
        <v>12</v>
      </c>
      <c r="J231" s="67">
        <f t="shared" si="47"/>
        <v>0.63157894736842102</v>
      </c>
      <c r="K231" s="62">
        <v>7</v>
      </c>
      <c r="L231" s="68">
        <f t="shared" si="41"/>
        <v>0.36842105263157893</v>
      </c>
      <c r="M231" s="77">
        <v>0</v>
      </c>
      <c r="N231" s="70">
        <f t="shared" si="42"/>
        <v>0</v>
      </c>
      <c r="O231" s="71">
        <v>1</v>
      </c>
      <c r="P231" s="70">
        <f t="shared" si="43"/>
        <v>5.2631578947368418E-2</v>
      </c>
      <c r="Q231" s="72">
        <v>0</v>
      </c>
      <c r="R231" s="70">
        <f t="shared" si="44"/>
        <v>0</v>
      </c>
      <c r="S231" s="72">
        <v>0</v>
      </c>
      <c r="T231" s="70">
        <f t="shared" si="45"/>
        <v>0</v>
      </c>
      <c r="U231" s="72">
        <v>0</v>
      </c>
      <c r="V231" s="70">
        <f t="shared" si="46"/>
        <v>0</v>
      </c>
      <c r="W231" s="72">
        <v>0</v>
      </c>
      <c r="X231" s="70">
        <f t="shared" si="36"/>
        <v>0</v>
      </c>
      <c r="Y231" s="71">
        <v>18</v>
      </c>
      <c r="Z231" s="70">
        <f t="shared" si="37"/>
        <v>0.94736842105263153</v>
      </c>
      <c r="AA231" s="72">
        <v>0</v>
      </c>
      <c r="AB231" s="73">
        <f t="shared" si="38"/>
        <v>0</v>
      </c>
      <c r="AC231" s="74">
        <v>18</v>
      </c>
      <c r="AD231" s="70">
        <f t="shared" si="39"/>
        <v>0.94736842105263153</v>
      </c>
      <c r="AE231" s="75">
        <v>1</v>
      </c>
      <c r="AF231" s="245">
        <f t="shared" si="40"/>
        <v>5.2631578947368418E-2</v>
      </c>
    </row>
    <row r="232" spans="1:32" ht="15" customHeight="1" x14ac:dyDescent="0.25">
      <c r="A232" s="63" t="s">
        <v>453</v>
      </c>
      <c r="B232" s="63" t="s">
        <v>485</v>
      </c>
      <c r="C232" s="63" t="s">
        <v>6</v>
      </c>
      <c r="D232" s="63" t="s">
        <v>490</v>
      </c>
      <c r="E232" s="63" t="s">
        <v>491</v>
      </c>
      <c r="F232" s="64">
        <v>40056</v>
      </c>
      <c r="G232" s="62" t="s">
        <v>9</v>
      </c>
      <c r="H232" s="76">
        <v>7</v>
      </c>
      <c r="I232" s="66">
        <v>5</v>
      </c>
      <c r="J232" s="67">
        <f t="shared" si="47"/>
        <v>0.7142857142857143</v>
      </c>
      <c r="K232" s="62">
        <v>2</v>
      </c>
      <c r="L232" s="68">
        <f t="shared" si="41"/>
        <v>0.2857142857142857</v>
      </c>
      <c r="M232" s="77">
        <v>0</v>
      </c>
      <c r="N232" s="70">
        <f t="shared" si="42"/>
        <v>0</v>
      </c>
      <c r="O232" s="72">
        <v>0</v>
      </c>
      <c r="P232" s="70">
        <f t="shared" si="43"/>
        <v>0</v>
      </c>
      <c r="Q232" s="72">
        <v>0</v>
      </c>
      <c r="R232" s="70">
        <f t="shared" si="44"/>
        <v>0</v>
      </c>
      <c r="S232" s="72">
        <v>0</v>
      </c>
      <c r="T232" s="70">
        <f t="shared" si="45"/>
        <v>0</v>
      </c>
      <c r="U232" s="72">
        <v>0</v>
      </c>
      <c r="V232" s="70">
        <f t="shared" si="46"/>
        <v>0</v>
      </c>
      <c r="W232" s="72">
        <v>0</v>
      </c>
      <c r="X232" s="70">
        <f t="shared" si="36"/>
        <v>0</v>
      </c>
      <c r="Y232" s="71">
        <v>7</v>
      </c>
      <c r="Z232" s="70">
        <f t="shared" si="37"/>
        <v>1</v>
      </c>
      <c r="AA232" s="72">
        <v>0</v>
      </c>
      <c r="AB232" s="73">
        <f t="shared" si="38"/>
        <v>0</v>
      </c>
      <c r="AC232" s="74">
        <v>7</v>
      </c>
      <c r="AD232" s="70">
        <f t="shared" si="39"/>
        <v>1</v>
      </c>
      <c r="AE232" s="79">
        <v>0</v>
      </c>
      <c r="AF232" s="245">
        <f t="shared" si="40"/>
        <v>0</v>
      </c>
    </row>
    <row r="233" spans="1:32" ht="15" customHeight="1" x14ac:dyDescent="0.25">
      <c r="A233" s="63" t="s">
        <v>453</v>
      </c>
      <c r="B233" s="63" t="s">
        <v>485</v>
      </c>
      <c r="C233" s="63" t="s">
        <v>6</v>
      </c>
      <c r="D233" s="63" t="s">
        <v>492</v>
      </c>
      <c r="E233" s="63" t="s">
        <v>493</v>
      </c>
      <c r="F233" s="64">
        <v>37858</v>
      </c>
      <c r="G233" s="62" t="s">
        <v>9</v>
      </c>
      <c r="H233" s="76">
        <v>5</v>
      </c>
      <c r="I233" s="66">
        <v>2</v>
      </c>
      <c r="J233" s="67">
        <f t="shared" si="47"/>
        <v>0.4</v>
      </c>
      <c r="K233" s="62">
        <v>3</v>
      </c>
      <c r="L233" s="68">
        <f t="shared" si="41"/>
        <v>0.6</v>
      </c>
      <c r="M233" s="77">
        <v>0</v>
      </c>
      <c r="N233" s="70">
        <f t="shared" si="42"/>
        <v>0</v>
      </c>
      <c r="O233" s="71">
        <v>1</v>
      </c>
      <c r="P233" s="70">
        <f t="shared" si="43"/>
        <v>0.2</v>
      </c>
      <c r="Q233" s="72">
        <v>0</v>
      </c>
      <c r="R233" s="70">
        <f t="shared" si="44"/>
        <v>0</v>
      </c>
      <c r="S233" s="72">
        <v>0</v>
      </c>
      <c r="T233" s="70">
        <f t="shared" si="45"/>
        <v>0</v>
      </c>
      <c r="U233" s="72">
        <v>0</v>
      </c>
      <c r="V233" s="70">
        <f t="shared" si="46"/>
        <v>0</v>
      </c>
      <c r="W233" s="71">
        <v>1</v>
      </c>
      <c r="X233" s="70">
        <f t="shared" si="36"/>
        <v>0.2</v>
      </c>
      <c r="Y233" s="71">
        <v>3</v>
      </c>
      <c r="Z233" s="70">
        <f t="shared" si="37"/>
        <v>0.6</v>
      </c>
      <c r="AA233" s="72">
        <v>0</v>
      </c>
      <c r="AB233" s="73">
        <f t="shared" si="38"/>
        <v>0</v>
      </c>
      <c r="AC233" s="74">
        <v>4</v>
      </c>
      <c r="AD233" s="70">
        <f t="shared" si="39"/>
        <v>0.8</v>
      </c>
      <c r="AE233" s="75">
        <v>1</v>
      </c>
      <c r="AF233" s="245">
        <f t="shared" si="40"/>
        <v>0.2</v>
      </c>
    </row>
    <row r="234" spans="1:32" ht="15" customHeight="1" thickBot="1" x14ac:dyDescent="0.3">
      <c r="A234" s="81" t="s">
        <v>453</v>
      </c>
      <c r="B234" s="81" t="s">
        <v>485</v>
      </c>
      <c r="C234" s="81" t="s">
        <v>6</v>
      </c>
      <c r="D234" s="81" t="s">
        <v>494</v>
      </c>
      <c r="E234" s="81" t="s">
        <v>495</v>
      </c>
      <c r="F234" s="82">
        <v>39318</v>
      </c>
      <c r="G234" s="80" t="s">
        <v>9</v>
      </c>
      <c r="H234" s="83">
        <v>2</v>
      </c>
      <c r="I234" s="84">
        <v>1</v>
      </c>
      <c r="J234" s="85">
        <f t="shared" si="47"/>
        <v>0.5</v>
      </c>
      <c r="K234" s="80">
        <v>1</v>
      </c>
      <c r="L234" s="86">
        <f t="shared" si="41"/>
        <v>0.5</v>
      </c>
      <c r="M234" s="87">
        <v>0</v>
      </c>
      <c r="N234" s="88">
        <f t="shared" si="42"/>
        <v>0</v>
      </c>
      <c r="O234" s="89">
        <v>0</v>
      </c>
      <c r="P234" s="88">
        <f t="shared" si="43"/>
        <v>0</v>
      </c>
      <c r="Q234" s="90">
        <v>1</v>
      </c>
      <c r="R234" s="88">
        <f t="shared" si="44"/>
        <v>0.5</v>
      </c>
      <c r="S234" s="89">
        <v>0</v>
      </c>
      <c r="T234" s="88">
        <f t="shared" si="45"/>
        <v>0</v>
      </c>
      <c r="U234" s="89">
        <v>0</v>
      </c>
      <c r="V234" s="88">
        <f t="shared" si="46"/>
        <v>0</v>
      </c>
      <c r="W234" s="89">
        <v>0</v>
      </c>
      <c r="X234" s="88">
        <f t="shared" si="36"/>
        <v>0</v>
      </c>
      <c r="Y234" s="90">
        <v>1</v>
      </c>
      <c r="Z234" s="88">
        <f t="shared" si="37"/>
        <v>0.5</v>
      </c>
      <c r="AA234" s="89">
        <v>0</v>
      </c>
      <c r="AB234" s="91">
        <f t="shared" si="38"/>
        <v>0</v>
      </c>
      <c r="AC234" s="92">
        <v>2</v>
      </c>
      <c r="AD234" s="88">
        <f t="shared" si="39"/>
        <v>1</v>
      </c>
      <c r="AE234" s="93">
        <v>0</v>
      </c>
      <c r="AF234" s="246">
        <f t="shared" si="40"/>
        <v>0</v>
      </c>
    </row>
    <row r="235" spans="1:32" ht="15" customHeight="1" x14ac:dyDescent="0.25">
      <c r="A235" s="6" t="s">
        <v>453</v>
      </c>
      <c r="B235" s="6" t="s">
        <v>503</v>
      </c>
      <c r="C235" s="6" t="s">
        <v>10</v>
      </c>
      <c r="D235" s="6" t="s">
        <v>504</v>
      </c>
      <c r="E235" s="6" t="s">
        <v>505</v>
      </c>
      <c r="F235" s="7">
        <v>41148</v>
      </c>
      <c r="G235" s="5" t="s">
        <v>9</v>
      </c>
      <c r="H235" s="8">
        <v>4</v>
      </c>
      <c r="I235" s="9">
        <v>4</v>
      </c>
      <c r="J235" s="10">
        <f t="shared" si="47"/>
        <v>1</v>
      </c>
      <c r="K235" s="194">
        <v>0</v>
      </c>
      <c r="L235" s="145">
        <f t="shared" si="41"/>
        <v>0</v>
      </c>
      <c r="M235" s="161">
        <v>0</v>
      </c>
      <c r="N235" s="13">
        <f t="shared" si="42"/>
        <v>0</v>
      </c>
      <c r="O235" s="15">
        <v>0</v>
      </c>
      <c r="P235" s="13">
        <f t="shared" si="43"/>
        <v>0</v>
      </c>
      <c r="Q235" s="15">
        <v>0</v>
      </c>
      <c r="R235" s="13">
        <f t="shared" si="44"/>
        <v>0</v>
      </c>
      <c r="S235" s="14">
        <v>1</v>
      </c>
      <c r="T235" s="13">
        <f t="shared" si="45"/>
        <v>0.25</v>
      </c>
      <c r="U235" s="15">
        <v>0</v>
      </c>
      <c r="V235" s="13">
        <f t="shared" si="46"/>
        <v>0</v>
      </c>
      <c r="W235" s="15">
        <v>0</v>
      </c>
      <c r="X235" s="13">
        <f t="shared" si="36"/>
        <v>0</v>
      </c>
      <c r="Y235" s="14">
        <v>3</v>
      </c>
      <c r="Z235" s="13">
        <f t="shared" si="37"/>
        <v>0.75</v>
      </c>
      <c r="AA235" s="15">
        <v>0</v>
      </c>
      <c r="AB235" s="146">
        <f t="shared" si="38"/>
        <v>0</v>
      </c>
      <c r="AC235" s="17">
        <v>3</v>
      </c>
      <c r="AD235" s="13">
        <f t="shared" si="39"/>
        <v>0.75</v>
      </c>
      <c r="AE235" s="18">
        <v>1</v>
      </c>
      <c r="AF235" s="241">
        <f t="shared" si="40"/>
        <v>0.25</v>
      </c>
    </row>
    <row r="236" spans="1:32" ht="15" customHeight="1" x14ac:dyDescent="0.25">
      <c r="A236" s="20" t="s">
        <v>453</v>
      </c>
      <c r="B236" s="20" t="s">
        <v>503</v>
      </c>
      <c r="C236" s="20" t="s">
        <v>10</v>
      </c>
      <c r="D236" s="20" t="s">
        <v>506</v>
      </c>
      <c r="E236" s="20" t="s">
        <v>507</v>
      </c>
      <c r="F236" s="21">
        <v>40053</v>
      </c>
      <c r="G236" s="19" t="s">
        <v>9</v>
      </c>
      <c r="H236" s="22">
        <v>22</v>
      </c>
      <c r="I236" s="23">
        <v>14</v>
      </c>
      <c r="J236" s="24">
        <f t="shared" si="47"/>
        <v>0.63636363636363635</v>
      </c>
      <c r="K236" s="19">
        <v>8</v>
      </c>
      <c r="L236" s="25">
        <f t="shared" si="41"/>
        <v>0.36363636363636365</v>
      </c>
      <c r="M236" s="26">
        <v>3</v>
      </c>
      <c r="N236" s="27">
        <f t="shared" si="42"/>
        <v>0.13636363636363635</v>
      </c>
      <c r="O236" s="28">
        <v>0</v>
      </c>
      <c r="P236" s="27">
        <f t="shared" si="43"/>
        <v>0</v>
      </c>
      <c r="Q236" s="28">
        <v>0</v>
      </c>
      <c r="R236" s="27">
        <f t="shared" si="44"/>
        <v>0</v>
      </c>
      <c r="S236" s="28">
        <v>0</v>
      </c>
      <c r="T236" s="27">
        <f t="shared" si="45"/>
        <v>0</v>
      </c>
      <c r="U236" s="28">
        <v>0</v>
      </c>
      <c r="V236" s="27">
        <f t="shared" si="46"/>
        <v>0</v>
      </c>
      <c r="W236" s="28">
        <v>0</v>
      </c>
      <c r="X236" s="27">
        <f t="shared" si="36"/>
        <v>0</v>
      </c>
      <c r="Y236" s="29">
        <v>19</v>
      </c>
      <c r="Z236" s="27">
        <f t="shared" si="37"/>
        <v>0.86363636363636365</v>
      </c>
      <c r="AA236" s="28">
        <v>0</v>
      </c>
      <c r="AB236" s="30">
        <f t="shared" si="38"/>
        <v>0</v>
      </c>
      <c r="AC236" s="31">
        <v>19</v>
      </c>
      <c r="AD236" s="27">
        <f t="shared" si="39"/>
        <v>0.86363636363636365</v>
      </c>
      <c r="AE236" s="32">
        <v>3</v>
      </c>
      <c r="AF236" s="242">
        <f t="shared" si="40"/>
        <v>0.13636363636363635</v>
      </c>
    </row>
    <row r="237" spans="1:32" ht="15" customHeight="1" x14ac:dyDescent="0.25">
      <c r="A237" s="20" t="s">
        <v>453</v>
      </c>
      <c r="B237" s="20" t="s">
        <v>503</v>
      </c>
      <c r="C237" s="20" t="s">
        <v>10</v>
      </c>
      <c r="D237" s="20" t="s">
        <v>508</v>
      </c>
      <c r="E237" s="20" t="s">
        <v>509</v>
      </c>
      <c r="F237" s="21">
        <v>40053</v>
      </c>
      <c r="G237" s="19" t="s">
        <v>9</v>
      </c>
      <c r="H237" s="22">
        <v>27</v>
      </c>
      <c r="I237" s="23">
        <v>18</v>
      </c>
      <c r="J237" s="24">
        <f t="shared" si="47"/>
        <v>0.66666666666666663</v>
      </c>
      <c r="K237" s="19">
        <v>9</v>
      </c>
      <c r="L237" s="25">
        <f t="shared" si="41"/>
        <v>0.33333333333333331</v>
      </c>
      <c r="M237" s="26">
        <v>1</v>
      </c>
      <c r="N237" s="27">
        <f t="shared" si="42"/>
        <v>3.7037037037037035E-2</v>
      </c>
      <c r="O237" s="29">
        <v>1</v>
      </c>
      <c r="P237" s="27">
        <f t="shared" si="43"/>
        <v>3.7037037037037035E-2</v>
      </c>
      <c r="Q237" s="29">
        <v>3</v>
      </c>
      <c r="R237" s="27">
        <f t="shared" si="44"/>
        <v>0.1111111111111111</v>
      </c>
      <c r="S237" s="28">
        <v>0</v>
      </c>
      <c r="T237" s="27">
        <f t="shared" si="45"/>
        <v>0</v>
      </c>
      <c r="U237" s="28">
        <v>0</v>
      </c>
      <c r="V237" s="27">
        <f t="shared" si="46"/>
        <v>0</v>
      </c>
      <c r="W237" s="28">
        <v>0</v>
      </c>
      <c r="X237" s="27">
        <f t="shared" si="36"/>
        <v>0</v>
      </c>
      <c r="Y237" s="29">
        <v>22</v>
      </c>
      <c r="Z237" s="27">
        <f t="shared" si="37"/>
        <v>0.81481481481481477</v>
      </c>
      <c r="AA237" s="28">
        <v>0</v>
      </c>
      <c r="AB237" s="30">
        <f t="shared" si="38"/>
        <v>0</v>
      </c>
      <c r="AC237" s="31">
        <v>24</v>
      </c>
      <c r="AD237" s="27">
        <f t="shared" si="39"/>
        <v>0.88888888888888884</v>
      </c>
      <c r="AE237" s="32">
        <v>3</v>
      </c>
      <c r="AF237" s="242">
        <f t="shared" si="40"/>
        <v>0.1111111111111111</v>
      </c>
    </row>
    <row r="238" spans="1:32" ht="15" customHeight="1" x14ac:dyDescent="0.25">
      <c r="A238" s="20" t="s">
        <v>453</v>
      </c>
      <c r="B238" s="20" t="s">
        <v>503</v>
      </c>
      <c r="C238" s="20" t="s">
        <v>10</v>
      </c>
      <c r="D238" s="20" t="s">
        <v>510</v>
      </c>
      <c r="E238" s="20" t="s">
        <v>511</v>
      </c>
      <c r="F238" s="21">
        <v>41148</v>
      </c>
      <c r="G238" s="19" t="s">
        <v>9</v>
      </c>
      <c r="H238" s="22">
        <v>10</v>
      </c>
      <c r="I238" s="23">
        <v>4</v>
      </c>
      <c r="J238" s="24">
        <f t="shared" si="47"/>
        <v>0.4</v>
      </c>
      <c r="K238" s="19">
        <v>6</v>
      </c>
      <c r="L238" s="25">
        <f t="shared" si="41"/>
        <v>0.6</v>
      </c>
      <c r="M238" s="148">
        <v>0</v>
      </c>
      <c r="N238" s="27">
        <f t="shared" si="42"/>
        <v>0</v>
      </c>
      <c r="O238" s="28">
        <v>0</v>
      </c>
      <c r="P238" s="27">
        <f t="shared" si="43"/>
        <v>0</v>
      </c>
      <c r="Q238" s="28">
        <v>0</v>
      </c>
      <c r="R238" s="27">
        <f t="shared" si="44"/>
        <v>0</v>
      </c>
      <c r="S238" s="28">
        <v>0</v>
      </c>
      <c r="T238" s="27">
        <f t="shared" si="45"/>
        <v>0</v>
      </c>
      <c r="U238" s="28">
        <v>0</v>
      </c>
      <c r="V238" s="27">
        <f t="shared" si="46"/>
        <v>0</v>
      </c>
      <c r="W238" s="28">
        <v>0</v>
      </c>
      <c r="X238" s="27">
        <f t="shared" si="36"/>
        <v>0</v>
      </c>
      <c r="Y238" s="29">
        <v>10</v>
      </c>
      <c r="Z238" s="27">
        <f t="shared" si="37"/>
        <v>1</v>
      </c>
      <c r="AA238" s="28">
        <v>0</v>
      </c>
      <c r="AB238" s="30">
        <f t="shared" si="38"/>
        <v>0</v>
      </c>
      <c r="AC238" s="31">
        <v>9</v>
      </c>
      <c r="AD238" s="27">
        <f t="shared" si="39"/>
        <v>0.9</v>
      </c>
      <c r="AE238" s="32">
        <v>1</v>
      </c>
      <c r="AF238" s="242">
        <f t="shared" si="40"/>
        <v>0.1</v>
      </c>
    </row>
    <row r="239" spans="1:32" ht="15" customHeight="1" thickBot="1" x14ac:dyDescent="0.3">
      <c r="A239" s="196" t="s">
        <v>453</v>
      </c>
      <c r="B239" s="196" t="s">
        <v>503</v>
      </c>
      <c r="C239" s="196" t="s">
        <v>10</v>
      </c>
      <c r="D239" s="196" t="s">
        <v>512</v>
      </c>
      <c r="E239" s="196" t="s">
        <v>513</v>
      </c>
      <c r="F239" s="197">
        <v>41148</v>
      </c>
      <c r="G239" s="195" t="s">
        <v>9</v>
      </c>
      <c r="H239" s="198">
        <v>45</v>
      </c>
      <c r="I239" s="199">
        <v>28</v>
      </c>
      <c r="J239" s="200">
        <f t="shared" si="47"/>
        <v>0.62222222222222223</v>
      </c>
      <c r="K239" s="195">
        <v>17</v>
      </c>
      <c r="L239" s="201">
        <f t="shared" si="41"/>
        <v>0.37777777777777777</v>
      </c>
      <c r="M239" s="202">
        <v>6</v>
      </c>
      <c r="N239" s="203">
        <f t="shared" si="42"/>
        <v>0.13333333333333333</v>
      </c>
      <c r="O239" s="204">
        <v>1</v>
      </c>
      <c r="P239" s="203">
        <f t="shared" si="43"/>
        <v>2.2222222222222223E-2</v>
      </c>
      <c r="Q239" s="204">
        <v>3</v>
      </c>
      <c r="R239" s="203">
        <f t="shared" si="44"/>
        <v>6.6666666666666666E-2</v>
      </c>
      <c r="S239" s="204">
        <v>2</v>
      </c>
      <c r="T239" s="203">
        <f t="shared" si="45"/>
        <v>4.4444444444444446E-2</v>
      </c>
      <c r="U239" s="205">
        <v>0</v>
      </c>
      <c r="V239" s="203">
        <f t="shared" si="46"/>
        <v>0</v>
      </c>
      <c r="W239" s="205">
        <v>0</v>
      </c>
      <c r="X239" s="203">
        <f t="shared" si="36"/>
        <v>0</v>
      </c>
      <c r="Y239" s="204">
        <v>33</v>
      </c>
      <c r="Z239" s="203">
        <f t="shared" si="37"/>
        <v>0.73333333333333328</v>
      </c>
      <c r="AA239" s="205">
        <v>0</v>
      </c>
      <c r="AB239" s="206">
        <f t="shared" si="38"/>
        <v>0</v>
      </c>
      <c r="AC239" s="207">
        <v>43</v>
      </c>
      <c r="AD239" s="203">
        <f t="shared" si="39"/>
        <v>0.9555555555555556</v>
      </c>
      <c r="AE239" s="208">
        <v>2</v>
      </c>
      <c r="AF239" s="252">
        <f t="shared" si="40"/>
        <v>4.4444444444444446E-2</v>
      </c>
    </row>
    <row r="240" spans="1:32" ht="15.75" thickTop="1" x14ac:dyDescent="0.25">
      <c r="A240" s="286" t="s">
        <v>536</v>
      </c>
      <c r="B240" s="287"/>
      <c r="C240" s="287"/>
      <c r="D240" s="287"/>
      <c r="E240" s="287"/>
      <c r="F240" s="287"/>
      <c r="G240" s="288"/>
      <c r="H240" s="209">
        <f>SUMIF(C5:C239,"UGRD",H5:H239)</f>
        <v>13301</v>
      </c>
      <c r="I240" s="210">
        <f>SUMIF(C5:C239,"UGRD",I5:I239)</f>
        <v>7876</v>
      </c>
      <c r="J240" s="211">
        <f>I240/H240</f>
        <v>0.59213592962935113</v>
      </c>
      <c r="K240" s="210">
        <f>SUMIF(C5:C239,"UGRD",K5:K239)</f>
        <v>5425</v>
      </c>
      <c r="L240" s="212">
        <f>K240/H240</f>
        <v>0.40786407037064881</v>
      </c>
      <c r="M240" s="210">
        <f>SUMIF(C5:C239,"UGRD",M5:M239)</f>
        <v>1145</v>
      </c>
      <c r="N240" s="211">
        <f>M240/H240</f>
        <v>8.6083753101270574E-2</v>
      </c>
      <c r="O240" s="213">
        <f>SUMIF(C5:C239,"UGRD",O5:O239)</f>
        <v>260</v>
      </c>
      <c r="P240" s="214">
        <f>O240/H240</f>
        <v>1.9547402450943538E-2</v>
      </c>
      <c r="Q240" s="215">
        <f>SUMIF(C5:C239,"UGRD",Q5:Q239)</f>
        <v>614</v>
      </c>
      <c r="R240" s="214">
        <f>Q240/H240</f>
        <v>4.6161942711074357E-2</v>
      </c>
      <c r="S240" s="215">
        <f>SUMIF(C5:C239,"UGRD",S5:S239)</f>
        <v>226</v>
      </c>
      <c r="T240" s="214">
        <f>S240/H240</f>
        <v>1.6991203668897076E-2</v>
      </c>
      <c r="U240" s="216">
        <f>SUMIF(C5:C239,"UGRD",U5:U239)</f>
        <v>19</v>
      </c>
      <c r="V240" s="217">
        <f>U240/H240</f>
        <v>1.4284640252612585E-3</v>
      </c>
      <c r="W240" s="215">
        <f>SUMIF(C5:C239,"UGRD",W5:W239)</f>
        <v>75</v>
      </c>
      <c r="X240" s="217">
        <f t="shared" si="36"/>
        <v>5.6386737839260207E-3</v>
      </c>
      <c r="Y240" s="218">
        <f>SUMIF(C5:C239,"UGRD",Y5:Y239)</f>
        <v>10914</v>
      </c>
      <c r="Z240" s="214">
        <f t="shared" si="37"/>
        <v>0.82053980903691448</v>
      </c>
      <c r="AA240" s="215">
        <f>SUMIF(C5:C239,"UGRD",AA5:AA239)</f>
        <v>48</v>
      </c>
      <c r="AB240" s="219">
        <f t="shared" si="38"/>
        <v>3.6087512217126533E-3</v>
      </c>
      <c r="AC240" s="210">
        <f>SUMIF(C5:C239,"UGRD",AC5:AC239)</f>
        <v>11674</v>
      </c>
      <c r="AD240" s="217">
        <f t="shared" si="39"/>
        <v>0.87767837004736482</v>
      </c>
      <c r="AE240" s="218">
        <f>SUMIF(C5:C239,"UGRD",AE5:AE239)</f>
        <v>1627</v>
      </c>
      <c r="AF240" s="253">
        <f t="shared" si="40"/>
        <v>0.12232162995263514</v>
      </c>
    </row>
    <row r="241" spans="1:32" x14ac:dyDescent="0.25">
      <c r="A241" s="289" t="s">
        <v>537</v>
      </c>
      <c r="B241" s="289"/>
      <c r="C241" s="289"/>
      <c r="D241" s="289"/>
      <c r="E241" s="289"/>
      <c r="F241" s="289"/>
      <c r="G241" s="289"/>
      <c r="H241" s="220">
        <f>SUMIF(C5:C239,"GRAD",H5:H239)</f>
        <v>2114</v>
      </c>
      <c r="I241" s="221">
        <f>SUMIF(C5:C239,"GRAD",I5:I239)</f>
        <v>1468</v>
      </c>
      <c r="J241" s="211">
        <f>I241/H241</f>
        <v>0.69441816461684014</v>
      </c>
      <c r="K241" s="222">
        <f>SUMIF(C5:C239,"GRAD",K5:K239)</f>
        <v>646</v>
      </c>
      <c r="L241" s="223">
        <f>K241/H241</f>
        <v>0.30558183538315986</v>
      </c>
      <c r="M241" s="221">
        <f>SUMIF(C5:C239,"GRAD",M5:M239)</f>
        <v>236</v>
      </c>
      <c r="N241" s="211">
        <f>M241/H241</f>
        <v>0.11163670766319773</v>
      </c>
      <c r="O241" s="224">
        <f>SUMIF(C5:C239,"GRAD",O5:O239)</f>
        <v>58</v>
      </c>
      <c r="P241" s="225">
        <f>O241/H241</f>
        <v>2.7436140018921477E-2</v>
      </c>
      <c r="Q241" s="224">
        <f>SUMIF(C5:C239,"GRAD",Q5:Q239)</f>
        <v>57</v>
      </c>
      <c r="R241" s="225">
        <f>Q241/H241</f>
        <v>2.696310312204352E-2</v>
      </c>
      <c r="S241" s="224">
        <f>SUMIF(C5:C239,"GRAD",S5:S239)</f>
        <v>20</v>
      </c>
      <c r="T241" s="225">
        <f>S241/H241</f>
        <v>9.4607379375591296E-3</v>
      </c>
      <c r="U241" s="224">
        <f>SUMIF(C5:C239,"GRAD",U5:U239)</f>
        <v>4</v>
      </c>
      <c r="V241" s="225">
        <f>U241/H241</f>
        <v>1.8921475875118259E-3</v>
      </c>
      <c r="W241" s="224">
        <f>SUMIF(C5:C239,"GRAD",W5:W239)</f>
        <v>52</v>
      </c>
      <c r="X241" s="225">
        <f t="shared" si="36"/>
        <v>2.4597918637653739E-2</v>
      </c>
      <c r="Y241" s="222">
        <f>SUMIF(C5:C239,"GRAD",Y5:Y239)</f>
        <v>1634</v>
      </c>
      <c r="Z241" s="225">
        <f t="shared" si="37"/>
        <v>0.7729422894985809</v>
      </c>
      <c r="AA241" s="224">
        <f>SUMIF(C5:C239,"GRAD",AA5:AA239)</f>
        <v>53</v>
      </c>
      <c r="AB241" s="226">
        <f t="shared" si="38"/>
        <v>2.5070955534531692E-2</v>
      </c>
      <c r="AC241" s="221">
        <f>SUMIF(C5:C239,"GRAD",AC5:AC239)</f>
        <v>1892</v>
      </c>
      <c r="AD241" s="225">
        <f t="shared" si="39"/>
        <v>0.89498580889309365</v>
      </c>
      <c r="AE241" s="222">
        <f>SUMIF(C5:C239,"GRAD",AE5:AE239)</f>
        <v>222</v>
      </c>
      <c r="AF241" s="254">
        <f t="shared" si="40"/>
        <v>0.10501419110690634</v>
      </c>
    </row>
    <row r="242" spans="1:32" x14ac:dyDescent="0.25">
      <c r="A242" s="285" t="s">
        <v>535</v>
      </c>
      <c r="B242" s="285"/>
      <c r="C242" s="285"/>
      <c r="D242" s="285"/>
      <c r="E242" s="285"/>
      <c r="F242" s="285"/>
      <c r="G242" s="285"/>
      <c r="H242" s="227">
        <f>SUM(H240:H241)</f>
        <v>15415</v>
      </c>
      <c r="I242" s="228">
        <f>SUM(I240:I241)</f>
        <v>9344</v>
      </c>
      <c r="J242" s="229">
        <f>I242/H242</f>
        <v>0.60616282841388258</v>
      </c>
      <c r="K242" s="230">
        <f>SUM(K240:K241)</f>
        <v>6071</v>
      </c>
      <c r="L242" s="231">
        <f>K242/H242</f>
        <v>0.39383717158611742</v>
      </c>
      <c r="M242" s="228">
        <f>SUM(M240:M241)</f>
        <v>1381</v>
      </c>
      <c r="N242" s="232">
        <f>M242/H242</f>
        <v>8.9588063574440477E-2</v>
      </c>
      <c r="O242" s="233">
        <f>SUM(O240:O241)</f>
        <v>318</v>
      </c>
      <c r="P242" s="229">
        <f>O242/H242</f>
        <v>2.0629257216996433E-2</v>
      </c>
      <c r="Q242" s="233">
        <f>SUM(Q240:Q241)</f>
        <v>671</v>
      </c>
      <c r="R242" s="229">
        <f>Q242/H242</f>
        <v>4.3529030165423289E-2</v>
      </c>
      <c r="S242" s="233">
        <f>SUM(S240:S241)</f>
        <v>246</v>
      </c>
      <c r="T242" s="229">
        <f>S242/H242</f>
        <v>1.5958481998053844E-2</v>
      </c>
      <c r="U242" s="233">
        <f>SUM(U240:U241)</f>
        <v>23</v>
      </c>
      <c r="V242" s="229">
        <f>U242/H242</f>
        <v>1.4920531949399935E-3</v>
      </c>
      <c r="W242" s="233">
        <f>SUM(W240:W241)</f>
        <v>127</v>
      </c>
      <c r="X242" s="229">
        <f t="shared" si="36"/>
        <v>8.2387285111903998E-3</v>
      </c>
      <c r="Y242" s="230">
        <f>SUM(Y240:Y241)</f>
        <v>12548</v>
      </c>
      <c r="Z242" s="229">
        <f t="shared" si="37"/>
        <v>0.8140123256568278</v>
      </c>
      <c r="AA242" s="233">
        <f>SUM(AA240:AA241)</f>
        <v>101</v>
      </c>
      <c r="AB242" s="231">
        <f t="shared" si="38"/>
        <v>6.5520596821277977E-3</v>
      </c>
      <c r="AC242" s="228">
        <f>SUM(AC240:AC241)</f>
        <v>13566</v>
      </c>
      <c r="AD242" s="229">
        <f t="shared" si="39"/>
        <v>0.88005189750243273</v>
      </c>
      <c r="AE242" s="230">
        <f>SUM(AE240:AE241)</f>
        <v>1849</v>
      </c>
      <c r="AF242" s="255">
        <f t="shared" si="40"/>
        <v>0.11994810249756731</v>
      </c>
    </row>
  </sheetData>
  <sortState ref="A1:AH236">
    <sortCondition ref="A1:A236"/>
    <sortCondition ref="B1:B236"/>
    <sortCondition descending="1" ref="C1:C236"/>
  </sortState>
  <mergeCells count="28">
    <mergeCell ref="A242:G242"/>
    <mergeCell ref="A240:G240"/>
    <mergeCell ref="A241:G241"/>
    <mergeCell ref="Q3:R3"/>
    <mergeCell ref="A1:E1"/>
    <mergeCell ref="I2:L2"/>
    <mergeCell ref="AC2:AF2"/>
    <mergeCell ref="E3:E4"/>
    <mergeCell ref="D3:D4"/>
    <mergeCell ref="C3:C4"/>
    <mergeCell ref="B3:B4"/>
    <mergeCell ref="A3:A4"/>
    <mergeCell ref="AC3:AD3"/>
    <mergeCell ref="AE3:AF3"/>
    <mergeCell ref="M2:AB2"/>
    <mergeCell ref="F1:G1"/>
    <mergeCell ref="H3:H4"/>
    <mergeCell ref="G3:G4"/>
    <mergeCell ref="F3:F4"/>
    <mergeCell ref="S3:T3"/>
    <mergeCell ref="U3:V3"/>
    <mergeCell ref="W3:X3"/>
    <mergeCell ref="Y3:Z3"/>
    <mergeCell ref="AA3:AB3"/>
    <mergeCell ref="I3:J3"/>
    <mergeCell ref="K3:L3"/>
    <mergeCell ref="M3:N3"/>
    <mergeCell ref="O3:P3"/>
  </mergeCells>
  <pageMargins left="0.7" right="0.7" top="0.75" bottom="0.75" header="0.3" footer="0.3"/>
  <pageSetup paperSize="5" scale="65" fitToHeight="0" orientation="landscape" r:id="rId1"/>
  <headerFooter>
    <oddFooter>&amp;LOffice of Institutional Research, WCU
Fall 2012 Headcount Data&amp;C&amp;P&amp;R11/2/2012</oddFooter>
  </headerFooter>
  <rowBreaks count="5" manualBreakCount="5">
    <brk id="49" max="31" man="1"/>
    <brk id="97" max="31" man="1"/>
    <brk id="145" max="31" man="1"/>
    <brk id="188" max="31" man="1"/>
    <brk id="234" max="31" man="1"/>
  </rowBreaks>
  <ignoredErrors>
    <ignoredError sqref="J242 N242 P242 R242 T242 V242 X242 Z242 L242 AB242 AD2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0"/>
  <sheetViews>
    <sheetView tabSelected="1" workbookViewId="0">
      <pane xSplit="5" ySplit="2" topLeftCell="F18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6.5703125" style="1" bestFit="1" customWidth="1"/>
    <col min="2" max="2" width="5.42578125" style="1" bestFit="1" customWidth="1"/>
    <col min="3" max="3" width="6.85546875" style="1" bestFit="1" customWidth="1"/>
    <col min="4" max="4" width="5.5703125" style="1" bestFit="1" customWidth="1"/>
    <col min="5" max="5" width="30" customWidth="1"/>
    <col min="6" max="6" width="10.42578125" style="1" customWidth="1"/>
    <col min="7" max="7" width="7.42578125" style="1" customWidth="1"/>
    <col min="8" max="8" width="9.140625" style="1" bestFit="1" customWidth="1"/>
    <col min="9" max="9" width="6.140625" style="1" bestFit="1" customWidth="1"/>
    <col min="10" max="10" width="7.140625" style="3" bestFit="1" customWidth="1"/>
    <col min="11" max="11" width="6.140625" style="1" bestFit="1" customWidth="1"/>
    <col min="12" max="12" width="7.140625" style="3" bestFit="1" customWidth="1"/>
    <col min="13" max="13" width="6.140625" style="1" bestFit="1" customWidth="1"/>
    <col min="14" max="14" width="10" style="3" customWidth="1"/>
    <col min="15" max="15" width="4.5703125" style="1" bestFit="1" customWidth="1"/>
    <col min="16" max="16" width="7.140625" style="3" bestFit="1" customWidth="1"/>
    <col min="17" max="17" width="4.5703125" style="1" bestFit="1" customWidth="1"/>
    <col min="18" max="18" width="7.140625" style="3" bestFit="1" customWidth="1"/>
    <col min="19" max="19" width="4.5703125" style="1" bestFit="1" customWidth="1"/>
    <col min="20" max="20" width="7.140625" style="3" bestFit="1" customWidth="1"/>
    <col min="21" max="21" width="3.5703125" style="1" bestFit="1" customWidth="1"/>
    <col min="22" max="22" width="12.42578125" style="3" customWidth="1"/>
    <col min="23" max="23" width="4" style="1" bestFit="1" customWidth="1"/>
    <col min="24" max="26" width="7.140625" style="1" bestFit="1" customWidth="1"/>
    <col min="27" max="27" width="4" style="1" bestFit="1" customWidth="1"/>
    <col min="28" max="28" width="14.140625" style="1" customWidth="1"/>
    <col min="29" max="30" width="7.140625" style="1" bestFit="1" customWidth="1"/>
    <col min="31" max="31" width="6.140625" style="1" bestFit="1" customWidth="1"/>
    <col min="32" max="32" width="7.140625" style="1" bestFit="1" customWidth="1"/>
  </cols>
  <sheetData>
    <row r="1" spans="1:32" ht="15.75" thickBot="1" x14ac:dyDescent="0.3">
      <c r="A1" s="283" t="s">
        <v>530</v>
      </c>
      <c r="B1" s="274" t="s">
        <v>0</v>
      </c>
      <c r="C1" s="274" t="s">
        <v>1</v>
      </c>
      <c r="D1" s="274" t="s">
        <v>2</v>
      </c>
      <c r="E1" s="274" t="s">
        <v>531</v>
      </c>
      <c r="F1" s="274" t="s">
        <v>532</v>
      </c>
      <c r="G1" s="274" t="s">
        <v>533</v>
      </c>
      <c r="H1" s="272" t="s">
        <v>534</v>
      </c>
      <c r="I1" s="276" t="s">
        <v>515</v>
      </c>
      <c r="J1" s="277"/>
      <c r="K1" s="278" t="s">
        <v>516</v>
      </c>
      <c r="L1" s="279"/>
      <c r="M1" s="280" t="s">
        <v>3</v>
      </c>
      <c r="N1" s="265"/>
      <c r="O1" s="264" t="s">
        <v>519</v>
      </c>
      <c r="P1" s="265"/>
      <c r="Q1" s="264" t="s">
        <v>520</v>
      </c>
      <c r="R1" s="265"/>
      <c r="S1" s="264" t="s">
        <v>521</v>
      </c>
      <c r="T1" s="265"/>
      <c r="U1" s="264" t="s">
        <v>522</v>
      </c>
      <c r="V1" s="265"/>
      <c r="W1" s="264" t="s">
        <v>523</v>
      </c>
      <c r="X1" s="265"/>
      <c r="Y1" s="264" t="s">
        <v>524</v>
      </c>
      <c r="Z1" s="265"/>
      <c r="AA1" s="264" t="s">
        <v>525</v>
      </c>
      <c r="AB1" s="265"/>
      <c r="AC1" s="264" t="s">
        <v>527</v>
      </c>
      <c r="AD1" s="265"/>
      <c r="AE1" s="266" t="s">
        <v>528</v>
      </c>
      <c r="AF1" s="267"/>
    </row>
    <row r="2" spans="1:32" s="2" customFormat="1" ht="15.75" thickBot="1" x14ac:dyDescent="0.3">
      <c r="A2" s="284"/>
      <c r="B2" s="275"/>
      <c r="C2" s="275"/>
      <c r="D2" s="275"/>
      <c r="E2" s="275"/>
      <c r="F2" s="275"/>
      <c r="G2" s="275"/>
      <c r="H2" s="273"/>
      <c r="I2" s="256" t="s">
        <v>517</v>
      </c>
      <c r="J2" s="257" t="s">
        <v>514</v>
      </c>
      <c r="K2" s="258" t="s">
        <v>517</v>
      </c>
      <c r="L2" s="259" t="s">
        <v>514</v>
      </c>
      <c r="M2" s="260" t="s">
        <v>517</v>
      </c>
      <c r="N2" s="261" t="s">
        <v>514</v>
      </c>
      <c r="O2" s="258" t="s">
        <v>517</v>
      </c>
      <c r="P2" s="261" t="s">
        <v>514</v>
      </c>
      <c r="Q2" s="258" t="s">
        <v>517</v>
      </c>
      <c r="R2" s="261" t="s">
        <v>514</v>
      </c>
      <c r="S2" s="258" t="s">
        <v>517</v>
      </c>
      <c r="T2" s="261" t="s">
        <v>514</v>
      </c>
      <c r="U2" s="258" t="s">
        <v>517</v>
      </c>
      <c r="V2" s="261" t="s">
        <v>514</v>
      </c>
      <c r="W2" s="258" t="s">
        <v>517</v>
      </c>
      <c r="X2" s="258" t="s">
        <v>514</v>
      </c>
      <c r="Y2" s="258" t="s">
        <v>517</v>
      </c>
      <c r="Z2" s="258" t="s">
        <v>514</v>
      </c>
      <c r="AA2" s="258" t="s">
        <v>517</v>
      </c>
      <c r="AB2" s="262" t="s">
        <v>514</v>
      </c>
      <c r="AC2" s="260" t="s">
        <v>517</v>
      </c>
      <c r="AD2" s="258" t="s">
        <v>514</v>
      </c>
      <c r="AE2" s="258" t="s">
        <v>517</v>
      </c>
      <c r="AF2" s="263" t="s">
        <v>514</v>
      </c>
    </row>
    <row r="3" spans="1:32" ht="15" customHeight="1" thickTop="1" x14ac:dyDescent="0.25">
      <c r="A3" s="6" t="s">
        <v>4</v>
      </c>
      <c r="B3" s="6" t="s">
        <v>5</v>
      </c>
      <c r="C3" s="6" t="s">
        <v>10</v>
      </c>
      <c r="D3" s="6" t="s">
        <v>11</v>
      </c>
      <c r="E3" s="6" t="s">
        <v>12</v>
      </c>
      <c r="F3" s="7">
        <v>17168</v>
      </c>
      <c r="G3" s="5" t="s">
        <v>9</v>
      </c>
      <c r="H3" s="8">
        <v>63</v>
      </c>
      <c r="I3" s="9">
        <v>41</v>
      </c>
      <c r="J3" s="10">
        <f>I3/H3</f>
        <v>0.65079365079365081</v>
      </c>
      <c r="K3" s="5">
        <v>22</v>
      </c>
      <c r="L3" s="11">
        <f>K3/H3</f>
        <v>0.34920634920634919</v>
      </c>
      <c r="M3" s="12">
        <v>2</v>
      </c>
      <c r="N3" s="13">
        <f>M3/H3</f>
        <v>3.1746031746031744E-2</v>
      </c>
      <c r="O3" s="14">
        <v>3</v>
      </c>
      <c r="P3" s="13">
        <f>O3/H3</f>
        <v>4.7619047619047616E-2</v>
      </c>
      <c r="Q3" s="14">
        <v>3</v>
      </c>
      <c r="R3" s="13">
        <f>Q3/H3</f>
        <v>4.7619047619047616E-2</v>
      </c>
      <c r="S3" s="14">
        <v>2</v>
      </c>
      <c r="T3" s="13">
        <f>S3/H3</f>
        <v>3.1746031746031744E-2</v>
      </c>
      <c r="U3" s="15">
        <v>0</v>
      </c>
      <c r="V3" s="13">
        <f>U3/H3</f>
        <v>0</v>
      </c>
      <c r="W3" s="15">
        <v>0</v>
      </c>
      <c r="X3" s="13">
        <f t="shared" ref="X3:X66" si="0">W3/H3</f>
        <v>0</v>
      </c>
      <c r="Y3" s="14">
        <v>53</v>
      </c>
      <c r="Z3" s="13">
        <f t="shared" ref="Z3:Z66" si="1">Y3/H3</f>
        <v>0.84126984126984128</v>
      </c>
      <c r="AA3" s="15">
        <v>0</v>
      </c>
      <c r="AB3" s="16">
        <f t="shared" ref="AB3:AB66" si="2">AA3/H3</f>
        <v>0</v>
      </c>
      <c r="AC3" s="17">
        <v>60</v>
      </c>
      <c r="AD3" s="13">
        <f t="shared" ref="AD3:AD66" si="3">AC3/H3</f>
        <v>0.95238095238095233</v>
      </c>
      <c r="AE3" s="18">
        <v>3</v>
      </c>
      <c r="AF3" s="241">
        <f t="shared" ref="AF3:AF66" si="4">AE3/H3</f>
        <v>4.7619047619047616E-2</v>
      </c>
    </row>
    <row r="4" spans="1:32" ht="15" customHeight="1" x14ac:dyDescent="0.25">
      <c r="A4" s="20" t="s">
        <v>4</v>
      </c>
      <c r="B4" s="20" t="s">
        <v>5</v>
      </c>
      <c r="C4" s="20" t="s">
        <v>10</v>
      </c>
      <c r="D4" s="20" t="s">
        <v>13</v>
      </c>
      <c r="E4" s="20" t="s">
        <v>14</v>
      </c>
      <c r="F4" s="21">
        <v>17168</v>
      </c>
      <c r="G4" s="19" t="s">
        <v>9</v>
      </c>
      <c r="H4" s="22">
        <v>136</v>
      </c>
      <c r="I4" s="23">
        <v>89</v>
      </c>
      <c r="J4" s="24">
        <f>I4/H4</f>
        <v>0.65441176470588236</v>
      </c>
      <c r="K4" s="19">
        <v>47</v>
      </c>
      <c r="L4" s="25">
        <f t="shared" ref="L4:L67" si="5">K4/H4</f>
        <v>0.34558823529411764</v>
      </c>
      <c r="M4" s="26">
        <v>35</v>
      </c>
      <c r="N4" s="27">
        <f t="shared" ref="N4:N67" si="6">M4/H4</f>
        <v>0.25735294117647056</v>
      </c>
      <c r="O4" s="28">
        <v>0</v>
      </c>
      <c r="P4" s="27">
        <f t="shared" ref="P4:P67" si="7">O4/H4</f>
        <v>0</v>
      </c>
      <c r="Q4" s="29">
        <v>7</v>
      </c>
      <c r="R4" s="27">
        <f t="shared" ref="R4:R67" si="8">Q4/H4</f>
        <v>5.1470588235294115E-2</v>
      </c>
      <c r="S4" s="29">
        <v>5</v>
      </c>
      <c r="T4" s="27">
        <f t="shared" ref="T4:T67" si="9">S4/H4</f>
        <v>3.6764705882352942E-2</v>
      </c>
      <c r="U4" s="29">
        <v>1</v>
      </c>
      <c r="V4" s="27">
        <f t="shared" ref="V4:V67" si="10">U4/H4</f>
        <v>7.3529411764705881E-3</v>
      </c>
      <c r="W4" s="28">
        <v>0</v>
      </c>
      <c r="X4" s="27">
        <f t="shared" si="0"/>
        <v>0</v>
      </c>
      <c r="Y4" s="29">
        <v>88</v>
      </c>
      <c r="Z4" s="27">
        <f t="shared" si="1"/>
        <v>0.6470588235294118</v>
      </c>
      <c r="AA4" s="28">
        <v>0</v>
      </c>
      <c r="AB4" s="30">
        <f t="shared" si="2"/>
        <v>0</v>
      </c>
      <c r="AC4" s="31">
        <v>122</v>
      </c>
      <c r="AD4" s="27">
        <f t="shared" si="3"/>
        <v>0.8970588235294118</v>
      </c>
      <c r="AE4" s="32">
        <v>14</v>
      </c>
      <c r="AF4" s="242">
        <f t="shared" si="4"/>
        <v>0.10294117647058823</v>
      </c>
    </row>
    <row r="5" spans="1:32" ht="15" customHeight="1" thickBot="1" x14ac:dyDescent="0.3">
      <c r="A5" s="34" t="s">
        <v>4</v>
      </c>
      <c r="B5" s="34" t="s">
        <v>5</v>
      </c>
      <c r="C5" s="34" t="s">
        <v>6</v>
      </c>
      <c r="D5" s="34" t="s">
        <v>7</v>
      </c>
      <c r="E5" s="34" t="s">
        <v>8</v>
      </c>
      <c r="F5" s="35">
        <v>35213</v>
      </c>
      <c r="G5" s="33" t="s">
        <v>9</v>
      </c>
      <c r="H5" s="36">
        <v>1</v>
      </c>
      <c r="I5" s="37">
        <v>1</v>
      </c>
      <c r="J5" s="38">
        <f t="shared" ref="J5:J68" si="11">I5/H5</f>
        <v>1</v>
      </c>
      <c r="K5" s="39">
        <v>0</v>
      </c>
      <c r="L5" s="40">
        <f t="shared" si="5"/>
        <v>0</v>
      </c>
      <c r="M5" s="41">
        <v>0</v>
      </c>
      <c r="N5" s="42">
        <f t="shared" si="6"/>
        <v>0</v>
      </c>
      <c r="O5" s="43">
        <v>0</v>
      </c>
      <c r="P5" s="42">
        <f t="shared" si="7"/>
        <v>0</v>
      </c>
      <c r="Q5" s="43">
        <v>0</v>
      </c>
      <c r="R5" s="42">
        <f t="shared" si="8"/>
        <v>0</v>
      </c>
      <c r="S5" s="43">
        <v>0</v>
      </c>
      <c r="T5" s="42">
        <f t="shared" si="9"/>
        <v>0</v>
      </c>
      <c r="U5" s="43">
        <v>0</v>
      </c>
      <c r="V5" s="42">
        <f t="shared" si="10"/>
        <v>0</v>
      </c>
      <c r="W5" s="43">
        <v>0</v>
      </c>
      <c r="X5" s="42">
        <f t="shared" si="0"/>
        <v>0</v>
      </c>
      <c r="Y5" s="44">
        <v>1</v>
      </c>
      <c r="Z5" s="42">
        <f t="shared" si="1"/>
        <v>1</v>
      </c>
      <c r="AA5" s="43">
        <v>0</v>
      </c>
      <c r="AB5" s="45">
        <f t="shared" si="2"/>
        <v>0</v>
      </c>
      <c r="AC5" s="46">
        <v>1</v>
      </c>
      <c r="AD5" s="42">
        <f t="shared" si="3"/>
        <v>1</v>
      </c>
      <c r="AE5" s="47">
        <v>0</v>
      </c>
      <c r="AF5" s="243">
        <f t="shared" si="4"/>
        <v>0</v>
      </c>
    </row>
    <row r="6" spans="1:32" ht="15" customHeight="1" x14ac:dyDescent="0.25">
      <c r="A6" s="49" t="s">
        <v>4</v>
      </c>
      <c r="B6" s="49" t="s">
        <v>15</v>
      </c>
      <c r="C6" s="49" t="s">
        <v>10</v>
      </c>
      <c r="D6" s="49" t="s">
        <v>22</v>
      </c>
      <c r="E6" s="49" t="s">
        <v>23</v>
      </c>
      <c r="F6" s="50">
        <v>17168</v>
      </c>
      <c r="G6" s="48" t="s">
        <v>9</v>
      </c>
      <c r="H6" s="51">
        <v>26</v>
      </c>
      <c r="I6" s="52">
        <v>17</v>
      </c>
      <c r="J6" s="53">
        <f t="shared" si="11"/>
        <v>0.65384615384615385</v>
      </c>
      <c r="K6" s="48">
        <v>9</v>
      </c>
      <c r="L6" s="54">
        <f t="shared" si="5"/>
        <v>0.34615384615384615</v>
      </c>
      <c r="M6" s="55">
        <v>2</v>
      </c>
      <c r="N6" s="56">
        <f t="shared" si="6"/>
        <v>7.6923076923076927E-2</v>
      </c>
      <c r="O6" s="57">
        <v>0</v>
      </c>
      <c r="P6" s="56">
        <f t="shared" si="7"/>
        <v>0</v>
      </c>
      <c r="Q6" s="58">
        <v>1</v>
      </c>
      <c r="R6" s="56">
        <f t="shared" si="8"/>
        <v>3.8461538461538464E-2</v>
      </c>
      <c r="S6" s="58">
        <v>1</v>
      </c>
      <c r="T6" s="56">
        <f t="shared" si="9"/>
        <v>3.8461538461538464E-2</v>
      </c>
      <c r="U6" s="57">
        <v>0</v>
      </c>
      <c r="V6" s="56">
        <f t="shared" si="10"/>
        <v>0</v>
      </c>
      <c r="W6" s="57">
        <v>0</v>
      </c>
      <c r="X6" s="56">
        <f t="shared" si="0"/>
        <v>0</v>
      </c>
      <c r="Y6" s="58">
        <v>22</v>
      </c>
      <c r="Z6" s="56">
        <f t="shared" si="1"/>
        <v>0.84615384615384615</v>
      </c>
      <c r="AA6" s="57">
        <v>0</v>
      </c>
      <c r="AB6" s="59">
        <f t="shared" si="2"/>
        <v>0</v>
      </c>
      <c r="AC6" s="60">
        <v>22</v>
      </c>
      <c r="AD6" s="56">
        <f t="shared" si="3"/>
        <v>0.84615384615384615</v>
      </c>
      <c r="AE6" s="61">
        <v>4</v>
      </c>
      <c r="AF6" s="244">
        <f t="shared" si="4"/>
        <v>0.15384615384615385</v>
      </c>
    </row>
    <row r="7" spans="1:32" ht="15" customHeight="1" x14ac:dyDescent="0.25">
      <c r="A7" s="63" t="s">
        <v>4</v>
      </c>
      <c r="B7" s="63" t="s">
        <v>15</v>
      </c>
      <c r="C7" s="63" t="s">
        <v>10</v>
      </c>
      <c r="D7" s="63" t="s">
        <v>24</v>
      </c>
      <c r="E7" s="63" t="s">
        <v>25</v>
      </c>
      <c r="F7" s="64">
        <v>17168</v>
      </c>
      <c r="G7" s="62" t="s">
        <v>9</v>
      </c>
      <c r="H7" s="65">
        <v>36</v>
      </c>
      <c r="I7" s="66">
        <v>19</v>
      </c>
      <c r="J7" s="67">
        <f t="shared" si="11"/>
        <v>0.52777777777777779</v>
      </c>
      <c r="K7" s="62">
        <v>17</v>
      </c>
      <c r="L7" s="68">
        <f t="shared" si="5"/>
        <v>0.47222222222222221</v>
      </c>
      <c r="M7" s="69">
        <v>1</v>
      </c>
      <c r="N7" s="70">
        <f t="shared" si="6"/>
        <v>2.7777777777777776E-2</v>
      </c>
      <c r="O7" s="71">
        <v>2</v>
      </c>
      <c r="P7" s="70">
        <f t="shared" si="7"/>
        <v>5.5555555555555552E-2</v>
      </c>
      <c r="Q7" s="72">
        <v>0</v>
      </c>
      <c r="R7" s="70">
        <f t="shared" si="8"/>
        <v>0</v>
      </c>
      <c r="S7" s="72">
        <v>0</v>
      </c>
      <c r="T7" s="70">
        <f t="shared" si="9"/>
        <v>0</v>
      </c>
      <c r="U7" s="72">
        <v>0</v>
      </c>
      <c r="V7" s="70">
        <f t="shared" si="10"/>
        <v>0</v>
      </c>
      <c r="W7" s="72">
        <v>0</v>
      </c>
      <c r="X7" s="70">
        <f t="shared" si="0"/>
        <v>0</v>
      </c>
      <c r="Y7" s="71">
        <v>33</v>
      </c>
      <c r="Z7" s="70">
        <f t="shared" si="1"/>
        <v>0.91666666666666663</v>
      </c>
      <c r="AA7" s="72">
        <v>0</v>
      </c>
      <c r="AB7" s="73">
        <f t="shared" si="2"/>
        <v>0</v>
      </c>
      <c r="AC7" s="74">
        <v>33</v>
      </c>
      <c r="AD7" s="70">
        <f t="shared" si="3"/>
        <v>0.91666666666666663</v>
      </c>
      <c r="AE7" s="75">
        <v>3</v>
      </c>
      <c r="AF7" s="245">
        <f t="shared" si="4"/>
        <v>8.3333333333333329E-2</v>
      </c>
    </row>
    <row r="8" spans="1:32" ht="15" customHeight="1" x14ac:dyDescent="0.25">
      <c r="A8" s="63" t="s">
        <v>4</v>
      </c>
      <c r="B8" s="63" t="s">
        <v>15</v>
      </c>
      <c r="C8" s="63" t="s">
        <v>10</v>
      </c>
      <c r="D8" s="63" t="s">
        <v>26</v>
      </c>
      <c r="E8" s="63" t="s">
        <v>27</v>
      </c>
      <c r="F8" s="64">
        <v>17168</v>
      </c>
      <c r="G8" s="62" t="s">
        <v>9</v>
      </c>
      <c r="H8" s="76">
        <v>294</v>
      </c>
      <c r="I8" s="66">
        <v>179</v>
      </c>
      <c r="J8" s="67">
        <f t="shared" si="11"/>
        <v>0.608843537414966</v>
      </c>
      <c r="K8" s="62">
        <v>115</v>
      </c>
      <c r="L8" s="68">
        <f t="shared" si="5"/>
        <v>0.391156462585034</v>
      </c>
      <c r="M8" s="69">
        <v>29</v>
      </c>
      <c r="N8" s="70">
        <f t="shared" si="6"/>
        <v>9.8639455782312924E-2</v>
      </c>
      <c r="O8" s="71">
        <v>17</v>
      </c>
      <c r="P8" s="70">
        <f t="shared" si="7"/>
        <v>5.7823129251700682E-2</v>
      </c>
      <c r="Q8" s="71">
        <v>7</v>
      </c>
      <c r="R8" s="70">
        <f t="shared" si="8"/>
        <v>2.3809523809523808E-2</v>
      </c>
      <c r="S8" s="71">
        <v>10</v>
      </c>
      <c r="T8" s="70">
        <f t="shared" si="9"/>
        <v>3.4013605442176874E-2</v>
      </c>
      <c r="U8" s="72">
        <v>0</v>
      </c>
      <c r="V8" s="70">
        <f t="shared" si="10"/>
        <v>0</v>
      </c>
      <c r="W8" s="72">
        <v>0</v>
      </c>
      <c r="X8" s="70">
        <f t="shared" si="0"/>
        <v>0</v>
      </c>
      <c r="Y8" s="71">
        <v>230</v>
      </c>
      <c r="Z8" s="70">
        <f t="shared" si="1"/>
        <v>0.78231292517006801</v>
      </c>
      <c r="AA8" s="71">
        <v>1</v>
      </c>
      <c r="AB8" s="73">
        <f t="shared" si="2"/>
        <v>3.4013605442176869E-3</v>
      </c>
      <c r="AC8" s="74">
        <v>270</v>
      </c>
      <c r="AD8" s="70">
        <f t="shared" si="3"/>
        <v>0.91836734693877553</v>
      </c>
      <c r="AE8" s="75">
        <v>24</v>
      </c>
      <c r="AF8" s="245">
        <f t="shared" si="4"/>
        <v>8.1632653061224483E-2</v>
      </c>
    </row>
    <row r="9" spans="1:32" ht="15" customHeight="1" x14ac:dyDescent="0.25">
      <c r="A9" s="63" t="s">
        <v>4</v>
      </c>
      <c r="B9" s="63" t="s">
        <v>15</v>
      </c>
      <c r="C9" s="63" t="s">
        <v>10</v>
      </c>
      <c r="D9" s="63" t="s">
        <v>28</v>
      </c>
      <c r="E9" s="63" t="s">
        <v>29</v>
      </c>
      <c r="F9" s="64">
        <v>32889</v>
      </c>
      <c r="G9" s="62" t="s">
        <v>9</v>
      </c>
      <c r="H9" s="76">
        <v>33</v>
      </c>
      <c r="I9" s="66">
        <v>16</v>
      </c>
      <c r="J9" s="67">
        <f t="shared" si="11"/>
        <v>0.48484848484848486</v>
      </c>
      <c r="K9" s="62">
        <v>17</v>
      </c>
      <c r="L9" s="68">
        <f t="shared" si="5"/>
        <v>0.51515151515151514</v>
      </c>
      <c r="M9" s="69">
        <v>3</v>
      </c>
      <c r="N9" s="70">
        <f t="shared" si="6"/>
        <v>9.0909090909090912E-2</v>
      </c>
      <c r="O9" s="71">
        <v>2</v>
      </c>
      <c r="P9" s="70">
        <f t="shared" si="7"/>
        <v>6.0606060606060608E-2</v>
      </c>
      <c r="Q9" s="71">
        <v>1</v>
      </c>
      <c r="R9" s="70">
        <f t="shared" si="8"/>
        <v>3.0303030303030304E-2</v>
      </c>
      <c r="S9" s="72">
        <v>0</v>
      </c>
      <c r="T9" s="70">
        <f t="shared" si="9"/>
        <v>0</v>
      </c>
      <c r="U9" s="72">
        <v>0</v>
      </c>
      <c r="V9" s="70">
        <f t="shared" si="10"/>
        <v>0</v>
      </c>
      <c r="W9" s="72">
        <v>0</v>
      </c>
      <c r="X9" s="70">
        <f t="shared" si="0"/>
        <v>0</v>
      </c>
      <c r="Y9" s="71">
        <v>27</v>
      </c>
      <c r="Z9" s="70">
        <f t="shared" si="1"/>
        <v>0.81818181818181823</v>
      </c>
      <c r="AA9" s="72">
        <v>0</v>
      </c>
      <c r="AB9" s="73">
        <f t="shared" si="2"/>
        <v>0</v>
      </c>
      <c r="AC9" s="74">
        <v>32</v>
      </c>
      <c r="AD9" s="70">
        <f t="shared" si="3"/>
        <v>0.96969696969696972</v>
      </c>
      <c r="AE9" s="75">
        <v>1</v>
      </c>
      <c r="AF9" s="245">
        <f t="shared" si="4"/>
        <v>3.0303030303030304E-2</v>
      </c>
    </row>
    <row r="10" spans="1:32" ht="15" customHeight="1" x14ac:dyDescent="0.25">
      <c r="A10" s="63" t="s">
        <v>4</v>
      </c>
      <c r="B10" s="63" t="s">
        <v>15</v>
      </c>
      <c r="C10" s="63" t="s">
        <v>10</v>
      </c>
      <c r="D10" s="63" t="s">
        <v>30</v>
      </c>
      <c r="E10" s="63" t="s">
        <v>31</v>
      </c>
      <c r="F10" s="64">
        <v>40931</v>
      </c>
      <c r="G10" s="62" t="s">
        <v>9</v>
      </c>
      <c r="H10" s="76">
        <v>49</v>
      </c>
      <c r="I10" s="66">
        <v>27</v>
      </c>
      <c r="J10" s="67">
        <f t="shared" si="11"/>
        <v>0.55102040816326525</v>
      </c>
      <c r="K10" s="62">
        <v>22</v>
      </c>
      <c r="L10" s="68">
        <f t="shared" si="5"/>
        <v>0.44897959183673469</v>
      </c>
      <c r="M10" s="77">
        <v>0</v>
      </c>
      <c r="N10" s="70">
        <f t="shared" si="6"/>
        <v>0</v>
      </c>
      <c r="O10" s="72">
        <v>0</v>
      </c>
      <c r="P10" s="70">
        <f t="shared" si="7"/>
        <v>0</v>
      </c>
      <c r="Q10" s="71">
        <v>2</v>
      </c>
      <c r="R10" s="70">
        <f t="shared" si="8"/>
        <v>4.0816326530612242E-2</v>
      </c>
      <c r="S10" s="71">
        <v>3</v>
      </c>
      <c r="T10" s="70">
        <f t="shared" si="9"/>
        <v>6.1224489795918366E-2</v>
      </c>
      <c r="U10" s="72">
        <v>0</v>
      </c>
      <c r="V10" s="70">
        <f t="shared" si="10"/>
        <v>0</v>
      </c>
      <c r="W10" s="72">
        <v>0</v>
      </c>
      <c r="X10" s="70">
        <f t="shared" si="0"/>
        <v>0</v>
      </c>
      <c r="Y10" s="71">
        <v>44</v>
      </c>
      <c r="Z10" s="70">
        <f t="shared" si="1"/>
        <v>0.89795918367346939</v>
      </c>
      <c r="AA10" s="72">
        <v>0</v>
      </c>
      <c r="AB10" s="73">
        <f t="shared" si="2"/>
        <v>0</v>
      </c>
      <c r="AC10" s="74">
        <v>46</v>
      </c>
      <c r="AD10" s="70">
        <f t="shared" si="3"/>
        <v>0.93877551020408168</v>
      </c>
      <c r="AE10" s="75">
        <v>3</v>
      </c>
      <c r="AF10" s="245">
        <f t="shared" si="4"/>
        <v>6.1224489795918366E-2</v>
      </c>
    </row>
    <row r="11" spans="1:32" ht="15" customHeight="1" x14ac:dyDescent="0.25">
      <c r="A11" s="63" t="s">
        <v>4</v>
      </c>
      <c r="B11" s="63" t="s">
        <v>15</v>
      </c>
      <c r="C11" s="63" t="s">
        <v>10</v>
      </c>
      <c r="D11" s="63" t="s">
        <v>32</v>
      </c>
      <c r="E11" s="63" t="s">
        <v>33</v>
      </c>
      <c r="F11" s="64">
        <v>35303</v>
      </c>
      <c r="G11" s="62" t="s">
        <v>9</v>
      </c>
      <c r="H11" s="76">
        <v>40</v>
      </c>
      <c r="I11" s="66">
        <v>27</v>
      </c>
      <c r="J11" s="67">
        <f t="shared" si="11"/>
        <v>0.67500000000000004</v>
      </c>
      <c r="K11" s="62">
        <v>13</v>
      </c>
      <c r="L11" s="68">
        <f t="shared" si="5"/>
        <v>0.32500000000000001</v>
      </c>
      <c r="M11" s="69">
        <v>4</v>
      </c>
      <c r="N11" s="70">
        <f t="shared" si="6"/>
        <v>0.1</v>
      </c>
      <c r="O11" s="71">
        <v>1</v>
      </c>
      <c r="P11" s="70">
        <f t="shared" si="7"/>
        <v>2.5000000000000001E-2</v>
      </c>
      <c r="Q11" s="71">
        <v>3</v>
      </c>
      <c r="R11" s="70">
        <f t="shared" si="8"/>
        <v>7.4999999999999997E-2</v>
      </c>
      <c r="S11" s="72">
        <v>0</v>
      </c>
      <c r="T11" s="70">
        <f t="shared" si="9"/>
        <v>0</v>
      </c>
      <c r="U11" s="72">
        <v>0</v>
      </c>
      <c r="V11" s="70">
        <f t="shared" si="10"/>
        <v>0</v>
      </c>
      <c r="W11" s="72">
        <v>0</v>
      </c>
      <c r="X11" s="70">
        <f t="shared" si="0"/>
        <v>0</v>
      </c>
      <c r="Y11" s="71">
        <v>30</v>
      </c>
      <c r="Z11" s="70">
        <f t="shared" si="1"/>
        <v>0.75</v>
      </c>
      <c r="AA11" s="71">
        <v>2</v>
      </c>
      <c r="AB11" s="73">
        <f t="shared" si="2"/>
        <v>0.05</v>
      </c>
      <c r="AC11" s="74">
        <v>36</v>
      </c>
      <c r="AD11" s="70">
        <f t="shared" si="3"/>
        <v>0.9</v>
      </c>
      <c r="AE11" s="75">
        <v>4</v>
      </c>
      <c r="AF11" s="245">
        <f t="shared" si="4"/>
        <v>0.1</v>
      </c>
    </row>
    <row r="12" spans="1:32" ht="15" customHeight="1" x14ac:dyDescent="0.25">
      <c r="A12" s="63" t="s">
        <v>4</v>
      </c>
      <c r="B12" s="63" t="s">
        <v>15</v>
      </c>
      <c r="C12" s="63" t="s">
        <v>10</v>
      </c>
      <c r="D12" s="63" t="s">
        <v>34</v>
      </c>
      <c r="E12" s="63" t="s">
        <v>35</v>
      </c>
      <c r="F12" s="64">
        <v>32889</v>
      </c>
      <c r="G12" s="62" t="s">
        <v>9</v>
      </c>
      <c r="H12" s="76">
        <v>76</v>
      </c>
      <c r="I12" s="66">
        <v>45</v>
      </c>
      <c r="J12" s="67">
        <f t="shared" si="11"/>
        <v>0.59210526315789469</v>
      </c>
      <c r="K12" s="62">
        <v>31</v>
      </c>
      <c r="L12" s="68">
        <f t="shared" si="5"/>
        <v>0.40789473684210525</v>
      </c>
      <c r="M12" s="69">
        <v>7</v>
      </c>
      <c r="N12" s="70">
        <f t="shared" si="6"/>
        <v>9.2105263157894732E-2</v>
      </c>
      <c r="O12" s="71">
        <v>6</v>
      </c>
      <c r="P12" s="70">
        <f t="shared" si="7"/>
        <v>7.8947368421052627E-2</v>
      </c>
      <c r="Q12" s="71">
        <v>4</v>
      </c>
      <c r="R12" s="70">
        <f t="shared" si="8"/>
        <v>5.2631578947368418E-2</v>
      </c>
      <c r="S12" s="71">
        <v>1</v>
      </c>
      <c r="T12" s="70">
        <f t="shared" si="9"/>
        <v>1.3157894736842105E-2</v>
      </c>
      <c r="U12" s="72">
        <v>0</v>
      </c>
      <c r="V12" s="70">
        <f t="shared" si="10"/>
        <v>0</v>
      </c>
      <c r="W12" s="72">
        <v>0</v>
      </c>
      <c r="X12" s="70">
        <f t="shared" si="0"/>
        <v>0</v>
      </c>
      <c r="Y12" s="71">
        <v>58</v>
      </c>
      <c r="Z12" s="70">
        <f t="shared" si="1"/>
        <v>0.76315789473684215</v>
      </c>
      <c r="AA12" s="72">
        <v>0</v>
      </c>
      <c r="AB12" s="73">
        <f t="shared" si="2"/>
        <v>0</v>
      </c>
      <c r="AC12" s="74">
        <v>71</v>
      </c>
      <c r="AD12" s="70">
        <f t="shared" si="3"/>
        <v>0.93421052631578949</v>
      </c>
      <c r="AE12" s="75">
        <v>5</v>
      </c>
      <c r="AF12" s="245">
        <f t="shared" si="4"/>
        <v>6.5789473684210523E-2</v>
      </c>
    </row>
    <row r="13" spans="1:32" ht="15" customHeight="1" x14ac:dyDescent="0.25">
      <c r="A13" s="63" t="s">
        <v>4</v>
      </c>
      <c r="B13" s="63" t="s">
        <v>15</v>
      </c>
      <c r="C13" s="63" t="s">
        <v>10</v>
      </c>
      <c r="D13" s="63" t="s">
        <v>36</v>
      </c>
      <c r="E13" s="63" t="s">
        <v>37</v>
      </c>
      <c r="F13" s="64">
        <v>40931</v>
      </c>
      <c r="G13" s="62" t="s">
        <v>9</v>
      </c>
      <c r="H13" s="76">
        <v>4</v>
      </c>
      <c r="I13" s="66">
        <v>4</v>
      </c>
      <c r="J13" s="67">
        <f t="shared" si="11"/>
        <v>1</v>
      </c>
      <c r="K13" s="78">
        <v>0</v>
      </c>
      <c r="L13" s="68">
        <f t="shared" si="5"/>
        <v>0</v>
      </c>
      <c r="M13" s="77">
        <v>0</v>
      </c>
      <c r="N13" s="70">
        <f t="shared" si="6"/>
        <v>0</v>
      </c>
      <c r="O13" s="72">
        <v>0</v>
      </c>
      <c r="P13" s="70">
        <f t="shared" si="7"/>
        <v>0</v>
      </c>
      <c r="Q13" s="72">
        <v>0</v>
      </c>
      <c r="R13" s="70">
        <f t="shared" si="8"/>
        <v>0</v>
      </c>
      <c r="S13" s="72">
        <v>0</v>
      </c>
      <c r="T13" s="70">
        <f t="shared" si="9"/>
        <v>0</v>
      </c>
      <c r="U13" s="72">
        <v>0</v>
      </c>
      <c r="V13" s="70">
        <f t="shared" si="10"/>
        <v>0</v>
      </c>
      <c r="W13" s="72">
        <v>0</v>
      </c>
      <c r="X13" s="70">
        <f t="shared" si="0"/>
        <v>0</v>
      </c>
      <c r="Y13" s="71">
        <v>4</v>
      </c>
      <c r="Z13" s="70">
        <f t="shared" si="1"/>
        <v>1</v>
      </c>
      <c r="AA13" s="72">
        <v>0</v>
      </c>
      <c r="AB13" s="73">
        <f t="shared" si="2"/>
        <v>0</v>
      </c>
      <c r="AC13" s="74">
        <v>4</v>
      </c>
      <c r="AD13" s="70">
        <f t="shared" si="3"/>
        <v>1</v>
      </c>
      <c r="AE13" s="79">
        <v>0</v>
      </c>
      <c r="AF13" s="245">
        <f t="shared" si="4"/>
        <v>0</v>
      </c>
    </row>
    <row r="14" spans="1:32" ht="15" customHeight="1" x14ac:dyDescent="0.25">
      <c r="A14" s="63" t="s">
        <v>4</v>
      </c>
      <c r="B14" s="63" t="s">
        <v>15</v>
      </c>
      <c r="C14" s="63" t="s">
        <v>10</v>
      </c>
      <c r="D14" s="63" t="s">
        <v>38</v>
      </c>
      <c r="E14" s="63" t="s">
        <v>21</v>
      </c>
      <c r="F14" s="64">
        <v>39318</v>
      </c>
      <c r="G14" s="62" t="s">
        <v>9</v>
      </c>
      <c r="H14" s="76">
        <v>1</v>
      </c>
      <c r="I14" s="66">
        <v>1</v>
      </c>
      <c r="J14" s="67">
        <f t="shared" si="11"/>
        <v>1</v>
      </c>
      <c r="K14" s="78">
        <v>0</v>
      </c>
      <c r="L14" s="68">
        <f t="shared" si="5"/>
        <v>0</v>
      </c>
      <c r="M14" s="77">
        <v>0</v>
      </c>
      <c r="N14" s="70">
        <f t="shared" si="6"/>
        <v>0</v>
      </c>
      <c r="O14" s="72">
        <v>0</v>
      </c>
      <c r="P14" s="70">
        <f t="shared" si="7"/>
        <v>0</v>
      </c>
      <c r="Q14" s="72">
        <v>0</v>
      </c>
      <c r="R14" s="70">
        <f t="shared" si="8"/>
        <v>0</v>
      </c>
      <c r="S14" s="72">
        <v>0</v>
      </c>
      <c r="T14" s="70">
        <f t="shared" si="9"/>
        <v>0</v>
      </c>
      <c r="U14" s="72">
        <v>0</v>
      </c>
      <c r="V14" s="70">
        <f t="shared" si="10"/>
        <v>0</v>
      </c>
      <c r="W14" s="72">
        <v>0</v>
      </c>
      <c r="X14" s="70">
        <f t="shared" si="0"/>
        <v>0</v>
      </c>
      <c r="Y14" s="71">
        <v>1</v>
      </c>
      <c r="Z14" s="70">
        <f t="shared" si="1"/>
        <v>1</v>
      </c>
      <c r="AA14" s="72">
        <v>0</v>
      </c>
      <c r="AB14" s="73">
        <f t="shared" si="2"/>
        <v>0</v>
      </c>
      <c r="AC14" s="74">
        <v>1</v>
      </c>
      <c r="AD14" s="70">
        <f t="shared" si="3"/>
        <v>1</v>
      </c>
      <c r="AE14" s="79">
        <v>0</v>
      </c>
      <c r="AF14" s="245">
        <f t="shared" si="4"/>
        <v>0</v>
      </c>
    </row>
    <row r="15" spans="1:32" ht="15" customHeight="1" x14ac:dyDescent="0.25">
      <c r="A15" s="63" t="s">
        <v>4</v>
      </c>
      <c r="B15" s="63" t="s">
        <v>15</v>
      </c>
      <c r="C15" s="63" t="s">
        <v>6</v>
      </c>
      <c r="D15" s="63" t="s">
        <v>16</v>
      </c>
      <c r="E15" s="63" t="s">
        <v>17</v>
      </c>
      <c r="F15" s="64">
        <v>35213</v>
      </c>
      <c r="G15" s="62" t="s">
        <v>9</v>
      </c>
      <c r="H15" s="76">
        <v>15</v>
      </c>
      <c r="I15" s="66">
        <v>11</v>
      </c>
      <c r="J15" s="67">
        <f t="shared" si="11"/>
        <v>0.73333333333333328</v>
      </c>
      <c r="K15" s="62">
        <v>4</v>
      </c>
      <c r="L15" s="68">
        <f t="shared" si="5"/>
        <v>0.26666666666666666</v>
      </c>
      <c r="M15" s="69">
        <v>1</v>
      </c>
      <c r="N15" s="70">
        <f t="shared" si="6"/>
        <v>6.6666666666666666E-2</v>
      </c>
      <c r="O15" s="72">
        <v>0</v>
      </c>
      <c r="P15" s="70">
        <f t="shared" si="7"/>
        <v>0</v>
      </c>
      <c r="Q15" s="71">
        <v>2</v>
      </c>
      <c r="R15" s="70">
        <f t="shared" si="8"/>
        <v>0.13333333333333333</v>
      </c>
      <c r="S15" s="72">
        <v>0</v>
      </c>
      <c r="T15" s="70">
        <f t="shared" si="9"/>
        <v>0</v>
      </c>
      <c r="U15" s="72">
        <v>0</v>
      </c>
      <c r="V15" s="70">
        <f t="shared" si="10"/>
        <v>0</v>
      </c>
      <c r="W15" s="72">
        <v>0</v>
      </c>
      <c r="X15" s="70">
        <f t="shared" si="0"/>
        <v>0</v>
      </c>
      <c r="Y15" s="71">
        <v>12</v>
      </c>
      <c r="Z15" s="70">
        <f t="shared" si="1"/>
        <v>0.8</v>
      </c>
      <c r="AA15" s="72">
        <v>0</v>
      </c>
      <c r="AB15" s="73">
        <f t="shared" si="2"/>
        <v>0</v>
      </c>
      <c r="AC15" s="74">
        <v>14</v>
      </c>
      <c r="AD15" s="70">
        <f t="shared" si="3"/>
        <v>0.93333333333333335</v>
      </c>
      <c r="AE15" s="75">
        <v>1</v>
      </c>
      <c r="AF15" s="245">
        <f t="shared" si="4"/>
        <v>6.6666666666666666E-2</v>
      </c>
    </row>
    <row r="16" spans="1:32" ht="15" customHeight="1" x14ac:dyDescent="0.25">
      <c r="A16" s="63" t="s">
        <v>4</v>
      </c>
      <c r="B16" s="63" t="s">
        <v>15</v>
      </c>
      <c r="C16" s="63" t="s">
        <v>6</v>
      </c>
      <c r="D16" s="63" t="s">
        <v>18</v>
      </c>
      <c r="E16" s="63" t="s">
        <v>19</v>
      </c>
      <c r="F16" s="64">
        <v>35213</v>
      </c>
      <c r="G16" s="62" t="s">
        <v>9</v>
      </c>
      <c r="H16" s="76">
        <v>12</v>
      </c>
      <c r="I16" s="66">
        <v>8</v>
      </c>
      <c r="J16" s="67">
        <f t="shared" si="11"/>
        <v>0.66666666666666663</v>
      </c>
      <c r="K16" s="62">
        <v>4</v>
      </c>
      <c r="L16" s="68">
        <f t="shared" si="5"/>
        <v>0.33333333333333331</v>
      </c>
      <c r="M16" s="69">
        <v>1</v>
      </c>
      <c r="N16" s="70">
        <f t="shared" si="6"/>
        <v>8.3333333333333329E-2</v>
      </c>
      <c r="O16" s="71">
        <v>1</v>
      </c>
      <c r="P16" s="70">
        <f t="shared" si="7"/>
        <v>8.3333333333333329E-2</v>
      </c>
      <c r="Q16" s="71">
        <v>2</v>
      </c>
      <c r="R16" s="70">
        <f t="shared" si="8"/>
        <v>0.16666666666666666</v>
      </c>
      <c r="S16" s="72">
        <v>0</v>
      </c>
      <c r="T16" s="70">
        <f t="shared" si="9"/>
        <v>0</v>
      </c>
      <c r="U16" s="72">
        <v>0</v>
      </c>
      <c r="V16" s="70">
        <f t="shared" si="10"/>
        <v>0</v>
      </c>
      <c r="W16" s="72">
        <v>0</v>
      </c>
      <c r="X16" s="70">
        <f t="shared" si="0"/>
        <v>0</v>
      </c>
      <c r="Y16" s="71">
        <v>8</v>
      </c>
      <c r="Z16" s="70">
        <f t="shared" si="1"/>
        <v>0.66666666666666663</v>
      </c>
      <c r="AA16" s="72">
        <v>0</v>
      </c>
      <c r="AB16" s="73">
        <f t="shared" si="2"/>
        <v>0</v>
      </c>
      <c r="AC16" s="74">
        <v>11</v>
      </c>
      <c r="AD16" s="70">
        <f t="shared" si="3"/>
        <v>0.91666666666666663</v>
      </c>
      <c r="AE16" s="75">
        <v>1</v>
      </c>
      <c r="AF16" s="245">
        <f t="shared" si="4"/>
        <v>8.3333333333333329E-2</v>
      </c>
    </row>
    <row r="17" spans="1:32" ht="15" customHeight="1" thickBot="1" x14ac:dyDescent="0.3">
      <c r="A17" s="81" t="s">
        <v>4</v>
      </c>
      <c r="B17" s="81" t="s">
        <v>15</v>
      </c>
      <c r="C17" s="81" t="s">
        <v>6</v>
      </c>
      <c r="D17" s="81" t="s">
        <v>20</v>
      </c>
      <c r="E17" s="81" t="s">
        <v>21</v>
      </c>
      <c r="F17" s="82">
        <v>39318</v>
      </c>
      <c r="G17" s="80" t="s">
        <v>9</v>
      </c>
      <c r="H17" s="83">
        <v>5</v>
      </c>
      <c r="I17" s="84">
        <v>1</v>
      </c>
      <c r="J17" s="85">
        <f t="shared" si="11"/>
        <v>0.2</v>
      </c>
      <c r="K17" s="80">
        <v>4</v>
      </c>
      <c r="L17" s="86">
        <f t="shared" si="5"/>
        <v>0.8</v>
      </c>
      <c r="M17" s="87">
        <v>0</v>
      </c>
      <c r="N17" s="88">
        <f t="shared" si="6"/>
        <v>0</v>
      </c>
      <c r="O17" s="89">
        <v>0</v>
      </c>
      <c r="P17" s="88">
        <f t="shared" si="7"/>
        <v>0</v>
      </c>
      <c r="Q17" s="89">
        <v>0</v>
      </c>
      <c r="R17" s="88">
        <f t="shared" si="8"/>
        <v>0</v>
      </c>
      <c r="S17" s="89">
        <v>0</v>
      </c>
      <c r="T17" s="88">
        <f t="shared" si="9"/>
        <v>0</v>
      </c>
      <c r="U17" s="89">
        <v>0</v>
      </c>
      <c r="V17" s="88">
        <f t="shared" si="10"/>
        <v>0</v>
      </c>
      <c r="W17" s="89">
        <v>0</v>
      </c>
      <c r="X17" s="88">
        <f t="shared" si="0"/>
        <v>0</v>
      </c>
      <c r="Y17" s="90">
        <v>5</v>
      </c>
      <c r="Z17" s="88">
        <f t="shared" si="1"/>
        <v>1</v>
      </c>
      <c r="AA17" s="89">
        <v>0</v>
      </c>
      <c r="AB17" s="91">
        <f t="shared" si="2"/>
        <v>0</v>
      </c>
      <c r="AC17" s="92">
        <v>5</v>
      </c>
      <c r="AD17" s="88">
        <f t="shared" si="3"/>
        <v>1</v>
      </c>
      <c r="AE17" s="93">
        <v>0</v>
      </c>
      <c r="AF17" s="246">
        <f t="shared" si="4"/>
        <v>0</v>
      </c>
    </row>
    <row r="18" spans="1:32" ht="15" customHeight="1" x14ac:dyDescent="0.25">
      <c r="A18" s="95" t="s">
        <v>4</v>
      </c>
      <c r="B18" s="95" t="s">
        <v>39</v>
      </c>
      <c r="C18" s="95" t="s">
        <v>10</v>
      </c>
      <c r="D18" s="95" t="s">
        <v>42</v>
      </c>
      <c r="E18" s="95" t="s">
        <v>43</v>
      </c>
      <c r="F18" s="96">
        <v>17168</v>
      </c>
      <c r="G18" s="94" t="s">
        <v>9</v>
      </c>
      <c r="H18" s="97">
        <v>14</v>
      </c>
      <c r="I18" s="98">
        <v>6</v>
      </c>
      <c r="J18" s="99">
        <f t="shared" si="11"/>
        <v>0.42857142857142855</v>
      </c>
      <c r="K18" s="94">
        <v>8</v>
      </c>
      <c r="L18" s="100">
        <f t="shared" si="5"/>
        <v>0.5714285714285714</v>
      </c>
      <c r="M18" s="101">
        <v>0</v>
      </c>
      <c r="N18" s="102">
        <f t="shared" si="6"/>
        <v>0</v>
      </c>
      <c r="O18" s="103">
        <v>0</v>
      </c>
      <c r="P18" s="102">
        <f t="shared" si="7"/>
        <v>0</v>
      </c>
      <c r="Q18" s="103">
        <v>0</v>
      </c>
      <c r="R18" s="102">
        <f t="shared" si="8"/>
        <v>0</v>
      </c>
      <c r="S18" s="103">
        <v>0</v>
      </c>
      <c r="T18" s="102">
        <f t="shared" si="9"/>
        <v>0</v>
      </c>
      <c r="U18" s="103">
        <v>0</v>
      </c>
      <c r="V18" s="102">
        <f t="shared" si="10"/>
        <v>0</v>
      </c>
      <c r="W18" s="103">
        <v>0</v>
      </c>
      <c r="X18" s="102">
        <f t="shared" si="0"/>
        <v>0</v>
      </c>
      <c r="Y18" s="104">
        <v>14</v>
      </c>
      <c r="Z18" s="102">
        <f t="shared" si="1"/>
        <v>1</v>
      </c>
      <c r="AA18" s="103">
        <v>0</v>
      </c>
      <c r="AB18" s="105">
        <f t="shared" si="2"/>
        <v>0</v>
      </c>
      <c r="AC18" s="106">
        <v>11</v>
      </c>
      <c r="AD18" s="102">
        <f t="shared" si="3"/>
        <v>0.7857142857142857</v>
      </c>
      <c r="AE18" s="107">
        <v>3</v>
      </c>
      <c r="AF18" s="247">
        <f t="shared" si="4"/>
        <v>0.21428571428571427</v>
      </c>
    </row>
    <row r="19" spans="1:32" ht="15" customHeight="1" x14ac:dyDescent="0.25">
      <c r="A19" s="109" t="s">
        <v>4</v>
      </c>
      <c r="B19" s="109" t="s">
        <v>39</v>
      </c>
      <c r="C19" s="109" t="s">
        <v>10</v>
      </c>
      <c r="D19" s="109" t="s">
        <v>44</v>
      </c>
      <c r="E19" s="109" t="s">
        <v>45</v>
      </c>
      <c r="F19" s="110">
        <v>33756</v>
      </c>
      <c r="G19" s="108" t="s">
        <v>9</v>
      </c>
      <c r="H19" s="111">
        <v>71</v>
      </c>
      <c r="I19" s="112">
        <v>41</v>
      </c>
      <c r="J19" s="113">
        <f t="shared" si="11"/>
        <v>0.57746478873239437</v>
      </c>
      <c r="K19" s="108">
        <v>30</v>
      </c>
      <c r="L19" s="114">
        <f t="shared" si="5"/>
        <v>0.42253521126760563</v>
      </c>
      <c r="M19" s="115">
        <v>3</v>
      </c>
      <c r="N19" s="116">
        <f t="shared" si="6"/>
        <v>4.2253521126760563E-2</v>
      </c>
      <c r="O19" s="117">
        <v>9</v>
      </c>
      <c r="P19" s="116">
        <f t="shared" si="7"/>
        <v>0.12676056338028169</v>
      </c>
      <c r="Q19" s="117">
        <v>3</v>
      </c>
      <c r="R19" s="116">
        <f t="shared" si="8"/>
        <v>4.2253521126760563E-2</v>
      </c>
      <c r="S19" s="117">
        <v>4</v>
      </c>
      <c r="T19" s="116">
        <f t="shared" si="9"/>
        <v>5.6338028169014086E-2</v>
      </c>
      <c r="U19" s="118">
        <v>0</v>
      </c>
      <c r="V19" s="116">
        <f t="shared" si="10"/>
        <v>0</v>
      </c>
      <c r="W19" s="118">
        <v>0</v>
      </c>
      <c r="X19" s="116">
        <f t="shared" si="0"/>
        <v>0</v>
      </c>
      <c r="Y19" s="117">
        <v>51</v>
      </c>
      <c r="Z19" s="116">
        <f t="shared" si="1"/>
        <v>0.71830985915492962</v>
      </c>
      <c r="AA19" s="117">
        <v>1</v>
      </c>
      <c r="AB19" s="119">
        <f t="shared" si="2"/>
        <v>1.4084507042253521E-2</v>
      </c>
      <c r="AC19" s="120">
        <v>65</v>
      </c>
      <c r="AD19" s="116">
        <f t="shared" si="3"/>
        <v>0.91549295774647887</v>
      </c>
      <c r="AE19" s="121">
        <v>6</v>
      </c>
      <c r="AF19" s="248">
        <f t="shared" si="4"/>
        <v>8.4507042253521125E-2</v>
      </c>
    </row>
    <row r="20" spans="1:32" ht="15" customHeight="1" thickBot="1" x14ac:dyDescent="0.3">
      <c r="A20" s="123" t="s">
        <v>4</v>
      </c>
      <c r="B20" s="123" t="s">
        <v>39</v>
      </c>
      <c r="C20" s="123" t="s">
        <v>10</v>
      </c>
      <c r="D20" s="123" t="s">
        <v>46</v>
      </c>
      <c r="E20" s="123" t="s">
        <v>47</v>
      </c>
      <c r="F20" s="124">
        <v>17168</v>
      </c>
      <c r="G20" s="122" t="s">
        <v>9</v>
      </c>
      <c r="H20" s="125">
        <v>93</v>
      </c>
      <c r="I20" s="126">
        <v>41</v>
      </c>
      <c r="J20" s="127">
        <f t="shared" si="11"/>
        <v>0.44086021505376344</v>
      </c>
      <c r="K20" s="122">
        <v>52</v>
      </c>
      <c r="L20" s="128">
        <f t="shared" si="5"/>
        <v>0.55913978494623651</v>
      </c>
      <c r="M20" s="129">
        <v>7</v>
      </c>
      <c r="N20" s="130">
        <f t="shared" si="6"/>
        <v>7.5268817204301078E-2</v>
      </c>
      <c r="O20" s="131">
        <v>4</v>
      </c>
      <c r="P20" s="130">
        <f t="shared" si="7"/>
        <v>4.3010752688172046E-2</v>
      </c>
      <c r="Q20" s="131">
        <v>5</v>
      </c>
      <c r="R20" s="130">
        <f t="shared" si="8"/>
        <v>5.3763440860215055E-2</v>
      </c>
      <c r="S20" s="131">
        <v>1</v>
      </c>
      <c r="T20" s="130">
        <f t="shared" si="9"/>
        <v>1.0752688172043012E-2</v>
      </c>
      <c r="U20" s="132">
        <v>0</v>
      </c>
      <c r="V20" s="130">
        <f t="shared" si="10"/>
        <v>0</v>
      </c>
      <c r="W20" s="132">
        <v>0</v>
      </c>
      <c r="X20" s="130">
        <f t="shared" si="0"/>
        <v>0</v>
      </c>
      <c r="Y20" s="131">
        <v>74</v>
      </c>
      <c r="Z20" s="130">
        <f t="shared" si="1"/>
        <v>0.79569892473118276</v>
      </c>
      <c r="AA20" s="131">
        <v>2</v>
      </c>
      <c r="AB20" s="133">
        <f t="shared" si="2"/>
        <v>2.1505376344086023E-2</v>
      </c>
      <c r="AC20" s="134">
        <v>83</v>
      </c>
      <c r="AD20" s="130">
        <f t="shared" si="3"/>
        <v>0.89247311827956988</v>
      </c>
      <c r="AE20" s="135">
        <v>10</v>
      </c>
      <c r="AF20" s="249">
        <f t="shared" si="4"/>
        <v>0.10752688172043011</v>
      </c>
    </row>
    <row r="21" spans="1:32" ht="15" customHeight="1" x14ac:dyDescent="0.25">
      <c r="A21" s="95" t="s">
        <v>4</v>
      </c>
      <c r="B21" s="95" t="s">
        <v>39</v>
      </c>
      <c r="C21" s="95" t="s">
        <v>10</v>
      </c>
      <c r="D21" s="95" t="s">
        <v>48</v>
      </c>
      <c r="E21" s="95" t="s">
        <v>49</v>
      </c>
      <c r="F21" s="96">
        <v>40420</v>
      </c>
      <c r="G21" s="94" t="s">
        <v>9</v>
      </c>
      <c r="H21" s="97">
        <v>12</v>
      </c>
      <c r="I21" s="98">
        <v>2</v>
      </c>
      <c r="J21" s="99">
        <f t="shared" si="11"/>
        <v>0.16666666666666666</v>
      </c>
      <c r="K21" s="94">
        <v>10</v>
      </c>
      <c r="L21" s="100">
        <f t="shared" si="5"/>
        <v>0.83333333333333337</v>
      </c>
      <c r="M21" s="101">
        <v>0</v>
      </c>
      <c r="N21" s="102">
        <f t="shared" si="6"/>
        <v>0</v>
      </c>
      <c r="O21" s="103">
        <v>0</v>
      </c>
      <c r="P21" s="102">
        <f t="shared" si="7"/>
        <v>0</v>
      </c>
      <c r="Q21" s="103">
        <v>0</v>
      </c>
      <c r="R21" s="102">
        <f t="shared" si="8"/>
        <v>0</v>
      </c>
      <c r="S21" s="103">
        <v>0</v>
      </c>
      <c r="T21" s="102">
        <f t="shared" si="9"/>
        <v>0</v>
      </c>
      <c r="U21" s="103">
        <v>0</v>
      </c>
      <c r="V21" s="102">
        <f t="shared" si="10"/>
        <v>0</v>
      </c>
      <c r="W21" s="103">
        <v>0</v>
      </c>
      <c r="X21" s="102">
        <f t="shared" si="0"/>
        <v>0</v>
      </c>
      <c r="Y21" s="104">
        <v>12</v>
      </c>
      <c r="Z21" s="102">
        <f t="shared" si="1"/>
        <v>1</v>
      </c>
      <c r="AA21" s="103">
        <v>0</v>
      </c>
      <c r="AB21" s="105">
        <f t="shared" si="2"/>
        <v>0</v>
      </c>
      <c r="AC21" s="106">
        <v>12</v>
      </c>
      <c r="AD21" s="102">
        <f t="shared" si="3"/>
        <v>1</v>
      </c>
      <c r="AE21" s="136">
        <v>0</v>
      </c>
      <c r="AF21" s="247">
        <f t="shared" si="4"/>
        <v>0</v>
      </c>
    </row>
    <row r="22" spans="1:32" ht="15" customHeight="1" x14ac:dyDescent="0.25">
      <c r="A22" s="109" t="s">
        <v>4</v>
      </c>
      <c r="B22" s="109" t="s">
        <v>39</v>
      </c>
      <c r="C22" s="109" t="s">
        <v>10</v>
      </c>
      <c r="D22" s="109" t="s">
        <v>50</v>
      </c>
      <c r="E22" s="109" t="s">
        <v>51</v>
      </c>
      <c r="F22" s="110">
        <v>37858</v>
      </c>
      <c r="G22" s="108" t="s">
        <v>9</v>
      </c>
      <c r="H22" s="111">
        <v>62</v>
      </c>
      <c r="I22" s="112">
        <v>47</v>
      </c>
      <c r="J22" s="113">
        <f t="shared" si="11"/>
        <v>0.75806451612903225</v>
      </c>
      <c r="K22" s="108">
        <v>15</v>
      </c>
      <c r="L22" s="114">
        <f t="shared" si="5"/>
        <v>0.24193548387096775</v>
      </c>
      <c r="M22" s="115">
        <v>4</v>
      </c>
      <c r="N22" s="116">
        <f t="shared" si="6"/>
        <v>6.4516129032258063E-2</v>
      </c>
      <c r="O22" s="117">
        <v>3</v>
      </c>
      <c r="P22" s="116">
        <f t="shared" si="7"/>
        <v>4.8387096774193547E-2</v>
      </c>
      <c r="Q22" s="117">
        <v>2</v>
      </c>
      <c r="R22" s="116">
        <f t="shared" si="8"/>
        <v>3.2258064516129031E-2</v>
      </c>
      <c r="S22" s="118">
        <v>0</v>
      </c>
      <c r="T22" s="116">
        <f t="shared" si="9"/>
        <v>0</v>
      </c>
      <c r="U22" s="117">
        <v>1</v>
      </c>
      <c r="V22" s="116">
        <f t="shared" si="10"/>
        <v>1.6129032258064516E-2</v>
      </c>
      <c r="W22" s="118">
        <v>0</v>
      </c>
      <c r="X22" s="116">
        <f t="shared" si="0"/>
        <v>0</v>
      </c>
      <c r="Y22" s="117">
        <v>52</v>
      </c>
      <c r="Z22" s="116">
        <f t="shared" si="1"/>
        <v>0.83870967741935487</v>
      </c>
      <c r="AA22" s="118">
        <v>0</v>
      </c>
      <c r="AB22" s="119">
        <f t="shared" si="2"/>
        <v>0</v>
      </c>
      <c r="AC22" s="120">
        <v>49</v>
      </c>
      <c r="AD22" s="116">
        <f t="shared" si="3"/>
        <v>0.79032258064516125</v>
      </c>
      <c r="AE22" s="121">
        <v>13</v>
      </c>
      <c r="AF22" s="248">
        <f t="shared" si="4"/>
        <v>0.20967741935483872</v>
      </c>
    </row>
    <row r="23" spans="1:32" ht="15" customHeight="1" x14ac:dyDescent="0.25">
      <c r="A23" s="109" t="s">
        <v>4</v>
      </c>
      <c r="B23" s="109" t="s">
        <v>39</v>
      </c>
      <c r="C23" s="109" t="s">
        <v>10</v>
      </c>
      <c r="D23" s="109" t="s">
        <v>52</v>
      </c>
      <c r="E23" s="109" t="s">
        <v>41</v>
      </c>
      <c r="F23" s="110">
        <v>39318</v>
      </c>
      <c r="G23" s="108" t="s">
        <v>9</v>
      </c>
      <c r="H23" s="111">
        <v>1</v>
      </c>
      <c r="I23" s="137">
        <v>0</v>
      </c>
      <c r="J23" s="113">
        <f t="shared" si="11"/>
        <v>0</v>
      </c>
      <c r="K23" s="108">
        <v>1</v>
      </c>
      <c r="L23" s="114">
        <f t="shared" si="5"/>
        <v>1</v>
      </c>
      <c r="M23" s="138">
        <v>0</v>
      </c>
      <c r="N23" s="116">
        <f t="shared" si="6"/>
        <v>0</v>
      </c>
      <c r="O23" s="118">
        <v>0</v>
      </c>
      <c r="P23" s="116">
        <f t="shared" si="7"/>
        <v>0</v>
      </c>
      <c r="Q23" s="118">
        <v>0</v>
      </c>
      <c r="R23" s="116">
        <f t="shared" si="8"/>
        <v>0</v>
      </c>
      <c r="S23" s="118">
        <v>0</v>
      </c>
      <c r="T23" s="116">
        <f t="shared" si="9"/>
        <v>0</v>
      </c>
      <c r="U23" s="118">
        <v>0</v>
      </c>
      <c r="V23" s="116">
        <f t="shared" si="10"/>
        <v>0</v>
      </c>
      <c r="W23" s="118">
        <v>0</v>
      </c>
      <c r="X23" s="116">
        <f t="shared" si="0"/>
        <v>0</v>
      </c>
      <c r="Y23" s="117">
        <v>1</v>
      </c>
      <c r="Z23" s="116">
        <f t="shared" si="1"/>
        <v>1</v>
      </c>
      <c r="AA23" s="118">
        <v>0</v>
      </c>
      <c r="AB23" s="119">
        <f t="shared" si="2"/>
        <v>0</v>
      </c>
      <c r="AC23" s="120">
        <v>1</v>
      </c>
      <c r="AD23" s="116">
        <f t="shared" si="3"/>
        <v>1</v>
      </c>
      <c r="AE23" s="139">
        <v>0</v>
      </c>
      <c r="AF23" s="248">
        <f t="shared" si="4"/>
        <v>0</v>
      </c>
    </row>
    <row r="24" spans="1:32" ht="15" customHeight="1" thickBot="1" x14ac:dyDescent="0.3">
      <c r="A24" s="123" t="s">
        <v>4</v>
      </c>
      <c r="B24" s="123" t="s">
        <v>39</v>
      </c>
      <c r="C24" s="123" t="s">
        <v>6</v>
      </c>
      <c r="D24" s="123" t="s">
        <v>40</v>
      </c>
      <c r="E24" s="123" t="s">
        <v>41</v>
      </c>
      <c r="F24" s="124">
        <v>39318</v>
      </c>
      <c r="G24" s="122" t="s">
        <v>9</v>
      </c>
      <c r="H24" s="125">
        <v>1</v>
      </c>
      <c r="I24" s="126">
        <v>1</v>
      </c>
      <c r="J24" s="127">
        <f t="shared" si="11"/>
        <v>1</v>
      </c>
      <c r="K24" s="140">
        <v>0</v>
      </c>
      <c r="L24" s="128">
        <f t="shared" si="5"/>
        <v>0</v>
      </c>
      <c r="M24" s="141">
        <v>0</v>
      </c>
      <c r="N24" s="130">
        <f t="shared" si="6"/>
        <v>0</v>
      </c>
      <c r="O24" s="132">
        <v>0</v>
      </c>
      <c r="P24" s="130">
        <f t="shared" si="7"/>
        <v>0</v>
      </c>
      <c r="Q24" s="132">
        <v>0</v>
      </c>
      <c r="R24" s="130">
        <f t="shared" si="8"/>
        <v>0</v>
      </c>
      <c r="S24" s="132">
        <v>0</v>
      </c>
      <c r="T24" s="130">
        <f t="shared" si="9"/>
        <v>0</v>
      </c>
      <c r="U24" s="132">
        <v>0</v>
      </c>
      <c r="V24" s="130">
        <f t="shared" si="10"/>
        <v>0</v>
      </c>
      <c r="W24" s="132">
        <v>0</v>
      </c>
      <c r="X24" s="130">
        <f t="shared" si="0"/>
        <v>0</v>
      </c>
      <c r="Y24" s="131">
        <v>1</v>
      </c>
      <c r="Z24" s="130">
        <f t="shared" si="1"/>
        <v>1</v>
      </c>
      <c r="AA24" s="132">
        <v>0</v>
      </c>
      <c r="AB24" s="133">
        <f t="shared" si="2"/>
        <v>0</v>
      </c>
      <c r="AC24" s="134">
        <v>1</v>
      </c>
      <c r="AD24" s="130">
        <f t="shared" si="3"/>
        <v>1</v>
      </c>
      <c r="AE24" s="142">
        <v>0</v>
      </c>
      <c r="AF24" s="249">
        <f t="shared" si="4"/>
        <v>0</v>
      </c>
    </row>
    <row r="25" spans="1:32" ht="15" customHeight="1" x14ac:dyDescent="0.25">
      <c r="A25" s="49" t="s">
        <v>4</v>
      </c>
      <c r="B25" s="49" t="s">
        <v>53</v>
      </c>
      <c r="C25" s="49" t="s">
        <v>10</v>
      </c>
      <c r="D25" s="49" t="s">
        <v>56</v>
      </c>
      <c r="E25" s="49" t="s">
        <v>57</v>
      </c>
      <c r="F25" s="50">
        <v>40360</v>
      </c>
      <c r="G25" s="48" t="s">
        <v>9</v>
      </c>
      <c r="H25" s="51">
        <v>377</v>
      </c>
      <c r="I25" s="52">
        <v>283</v>
      </c>
      <c r="J25" s="53">
        <f t="shared" si="11"/>
        <v>0.75066312997347484</v>
      </c>
      <c r="K25" s="48">
        <v>94</v>
      </c>
      <c r="L25" s="54">
        <f t="shared" si="5"/>
        <v>0.24933687002652519</v>
      </c>
      <c r="M25" s="55">
        <v>29</v>
      </c>
      <c r="N25" s="56">
        <f t="shared" si="6"/>
        <v>7.6923076923076927E-2</v>
      </c>
      <c r="O25" s="58">
        <v>3</v>
      </c>
      <c r="P25" s="56">
        <f t="shared" si="7"/>
        <v>7.9575596816976128E-3</v>
      </c>
      <c r="Q25" s="58">
        <v>16</v>
      </c>
      <c r="R25" s="56">
        <f t="shared" si="8"/>
        <v>4.2440318302387266E-2</v>
      </c>
      <c r="S25" s="58">
        <v>6</v>
      </c>
      <c r="T25" s="56">
        <f t="shared" si="9"/>
        <v>1.5915119363395226E-2</v>
      </c>
      <c r="U25" s="57">
        <v>0</v>
      </c>
      <c r="V25" s="56">
        <f t="shared" si="10"/>
        <v>0</v>
      </c>
      <c r="W25" s="58">
        <v>1</v>
      </c>
      <c r="X25" s="56">
        <f t="shared" si="0"/>
        <v>2.6525198938992041E-3</v>
      </c>
      <c r="Y25" s="58">
        <v>319</v>
      </c>
      <c r="Z25" s="56">
        <f t="shared" si="1"/>
        <v>0.84615384615384615</v>
      </c>
      <c r="AA25" s="58">
        <v>3</v>
      </c>
      <c r="AB25" s="59">
        <f t="shared" si="2"/>
        <v>7.9575596816976128E-3</v>
      </c>
      <c r="AC25" s="60">
        <v>329</v>
      </c>
      <c r="AD25" s="56">
        <f t="shared" si="3"/>
        <v>0.87267904509283822</v>
      </c>
      <c r="AE25" s="61">
        <v>48</v>
      </c>
      <c r="AF25" s="244">
        <f t="shared" si="4"/>
        <v>0.1273209549071618</v>
      </c>
    </row>
    <row r="26" spans="1:32" ht="15" customHeight="1" thickBot="1" x14ac:dyDescent="0.3">
      <c r="A26" s="81" t="s">
        <v>4</v>
      </c>
      <c r="B26" s="81" t="s">
        <v>53</v>
      </c>
      <c r="C26" s="81" t="s">
        <v>6</v>
      </c>
      <c r="D26" s="81" t="s">
        <v>54</v>
      </c>
      <c r="E26" s="81" t="s">
        <v>55</v>
      </c>
      <c r="F26" s="82">
        <v>40360</v>
      </c>
      <c r="G26" s="80" t="s">
        <v>9</v>
      </c>
      <c r="H26" s="83">
        <v>23</v>
      </c>
      <c r="I26" s="84">
        <v>16</v>
      </c>
      <c r="J26" s="85">
        <f t="shared" si="11"/>
        <v>0.69565217391304346</v>
      </c>
      <c r="K26" s="80">
        <v>7</v>
      </c>
      <c r="L26" s="86">
        <f t="shared" si="5"/>
        <v>0.30434782608695654</v>
      </c>
      <c r="M26" s="143">
        <v>3</v>
      </c>
      <c r="N26" s="88">
        <f t="shared" si="6"/>
        <v>0.13043478260869565</v>
      </c>
      <c r="O26" s="89">
        <v>0</v>
      </c>
      <c r="P26" s="88">
        <f t="shared" si="7"/>
        <v>0</v>
      </c>
      <c r="Q26" s="90">
        <v>1</v>
      </c>
      <c r="R26" s="88">
        <f t="shared" si="8"/>
        <v>4.3478260869565216E-2</v>
      </c>
      <c r="S26" s="90">
        <v>1</v>
      </c>
      <c r="T26" s="88">
        <f t="shared" si="9"/>
        <v>4.3478260869565216E-2</v>
      </c>
      <c r="U26" s="89">
        <v>0</v>
      </c>
      <c r="V26" s="88">
        <f t="shared" si="10"/>
        <v>0</v>
      </c>
      <c r="W26" s="89">
        <v>0</v>
      </c>
      <c r="X26" s="88">
        <f t="shared" si="0"/>
        <v>0</v>
      </c>
      <c r="Y26" s="90">
        <v>18</v>
      </c>
      <c r="Z26" s="88">
        <f t="shared" si="1"/>
        <v>0.78260869565217395</v>
      </c>
      <c r="AA26" s="89">
        <v>0</v>
      </c>
      <c r="AB26" s="91">
        <f t="shared" si="2"/>
        <v>0</v>
      </c>
      <c r="AC26" s="92">
        <v>19</v>
      </c>
      <c r="AD26" s="88">
        <f t="shared" si="3"/>
        <v>0.82608695652173914</v>
      </c>
      <c r="AE26" s="144">
        <v>4</v>
      </c>
      <c r="AF26" s="246">
        <f t="shared" si="4"/>
        <v>0.17391304347826086</v>
      </c>
    </row>
    <row r="27" spans="1:32" ht="15" customHeight="1" x14ac:dyDescent="0.25">
      <c r="A27" s="6" t="s">
        <v>4</v>
      </c>
      <c r="B27" s="6" t="s">
        <v>58</v>
      </c>
      <c r="C27" s="6" t="s">
        <v>10</v>
      </c>
      <c r="D27" s="6" t="s">
        <v>69</v>
      </c>
      <c r="E27" s="6" t="s">
        <v>70</v>
      </c>
      <c r="F27" s="7">
        <v>36038</v>
      </c>
      <c r="G27" s="5" t="s">
        <v>9</v>
      </c>
      <c r="H27" s="8">
        <v>137</v>
      </c>
      <c r="I27" s="9">
        <v>14</v>
      </c>
      <c r="J27" s="10">
        <f t="shared" si="11"/>
        <v>0.10218978102189781</v>
      </c>
      <c r="K27" s="5">
        <v>123</v>
      </c>
      <c r="L27" s="145">
        <f t="shared" si="5"/>
        <v>0.8978102189781022</v>
      </c>
      <c r="M27" s="12">
        <v>8</v>
      </c>
      <c r="N27" s="13">
        <f t="shared" si="6"/>
        <v>5.8394160583941604E-2</v>
      </c>
      <c r="O27" s="14">
        <v>6</v>
      </c>
      <c r="P27" s="13">
        <f t="shared" si="7"/>
        <v>4.3795620437956206E-2</v>
      </c>
      <c r="Q27" s="14">
        <v>7</v>
      </c>
      <c r="R27" s="13">
        <f t="shared" si="8"/>
        <v>5.1094890510948905E-2</v>
      </c>
      <c r="S27" s="14">
        <v>2</v>
      </c>
      <c r="T27" s="13">
        <f t="shared" si="9"/>
        <v>1.4598540145985401E-2</v>
      </c>
      <c r="U27" s="15">
        <v>0</v>
      </c>
      <c r="V27" s="13">
        <f t="shared" si="10"/>
        <v>0</v>
      </c>
      <c r="W27" s="14">
        <v>1</v>
      </c>
      <c r="X27" s="13">
        <f t="shared" si="0"/>
        <v>7.2992700729927005E-3</v>
      </c>
      <c r="Y27" s="14">
        <v>110</v>
      </c>
      <c r="Z27" s="13">
        <f t="shared" si="1"/>
        <v>0.8029197080291971</v>
      </c>
      <c r="AA27" s="14">
        <v>3</v>
      </c>
      <c r="AB27" s="146">
        <f t="shared" si="2"/>
        <v>2.1897810218978103E-2</v>
      </c>
      <c r="AC27" s="17">
        <v>128</v>
      </c>
      <c r="AD27" s="13">
        <f t="shared" si="3"/>
        <v>0.93430656934306566</v>
      </c>
      <c r="AE27" s="18">
        <v>9</v>
      </c>
      <c r="AF27" s="241">
        <f t="shared" si="4"/>
        <v>6.569343065693431E-2</v>
      </c>
    </row>
    <row r="28" spans="1:32" ht="15" customHeight="1" x14ac:dyDescent="0.25">
      <c r="A28" s="20" t="s">
        <v>4</v>
      </c>
      <c r="B28" s="20" t="s">
        <v>58</v>
      </c>
      <c r="C28" s="20" t="s">
        <v>6</v>
      </c>
      <c r="D28" s="20" t="s">
        <v>59</v>
      </c>
      <c r="E28" s="20" t="s">
        <v>60</v>
      </c>
      <c r="F28" s="21">
        <v>35213</v>
      </c>
      <c r="G28" s="19" t="s">
        <v>9</v>
      </c>
      <c r="H28" s="22">
        <v>1</v>
      </c>
      <c r="I28" s="23">
        <v>1</v>
      </c>
      <c r="J28" s="24">
        <f t="shared" si="11"/>
        <v>1</v>
      </c>
      <c r="K28" s="147">
        <v>0</v>
      </c>
      <c r="L28" s="25">
        <f t="shared" si="5"/>
        <v>0</v>
      </c>
      <c r="M28" s="148">
        <v>0</v>
      </c>
      <c r="N28" s="27">
        <f t="shared" si="6"/>
        <v>0</v>
      </c>
      <c r="O28" s="28">
        <v>0</v>
      </c>
      <c r="P28" s="27">
        <f t="shared" si="7"/>
        <v>0</v>
      </c>
      <c r="Q28" s="28">
        <v>0</v>
      </c>
      <c r="R28" s="27">
        <f t="shared" si="8"/>
        <v>0</v>
      </c>
      <c r="S28" s="28">
        <v>0</v>
      </c>
      <c r="T28" s="27">
        <f t="shared" si="9"/>
        <v>0</v>
      </c>
      <c r="U28" s="28">
        <v>0</v>
      </c>
      <c r="V28" s="27">
        <f t="shared" si="10"/>
        <v>0</v>
      </c>
      <c r="W28" s="28">
        <v>0</v>
      </c>
      <c r="X28" s="27">
        <f t="shared" si="0"/>
        <v>0</v>
      </c>
      <c r="Y28" s="28">
        <v>0</v>
      </c>
      <c r="Z28" s="27">
        <f t="shared" si="1"/>
        <v>0</v>
      </c>
      <c r="AA28" s="29">
        <v>1</v>
      </c>
      <c r="AB28" s="30">
        <f t="shared" si="2"/>
        <v>1</v>
      </c>
      <c r="AC28" s="149">
        <v>0</v>
      </c>
      <c r="AD28" s="27">
        <f t="shared" si="3"/>
        <v>0</v>
      </c>
      <c r="AE28" s="32">
        <v>1</v>
      </c>
      <c r="AF28" s="242">
        <f t="shared" si="4"/>
        <v>1</v>
      </c>
    </row>
    <row r="29" spans="1:32" ht="15" customHeight="1" x14ac:dyDescent="0.25">
      <c r="A29" s="20" t="s">
        <v>4</v>
      </c>
      <c r="B29" s="20" t="s">
        <v>58</v>
      </c>
      <c r="C29" s="20" t="s">
        <v>6</v>
      </c>
      <c r="D29" s="20" t="s">
        <v>61</v>
      </c>
      <c r="E29" s="20" t="s">
        <v>62</v>
      </c>
      <c r="F29" s="21">
        <v>38593</v>
      </c>
      <c r="G29" s="19" t="s">
        <v>9</v>
      </c>
      <c r="H29" s="22">
        <v>3</v>
      </c>
      <c r="I29" s="150">
        <v>0</v>
      </c>
      <c r="J29" s="24">
        <f t="shared" si="11"/>
        <v>0</v>
      </c>
      <c r="K29" s="19">
        <v>3</v>
      </c>
      <c r="L29" s="25">
        <f t="shared" si="5"/>
        <v>1</v>
      </c>
      <c r="M29" s="148">
        <v>0</v>
      </c>
      <c r="N29" s="27">
        <f t="shared" si="6"/>
        <v>0</v>
      </c>
      <c r="O29" s="28">
        <v>0</v>
      </c>
      <c r="P29" s="27">
        <f t="shared" si="7"/>
        <v>0</v>
      </c>
      <c r="Q29" s="28">
        <v>0</v>
      </c>
      <c r="R29" s="27">
        <f t="shared" si="8"/>
        <v>0</v>
      </c>
      <c r="S29" s="28">
        <v>0</v>
      </c>
      <c r="T29" s="27">
        <f t="shared" si="9"/>
        <v>0</v>
      </c>
      <c r="U29" s="28">
        <v>0</v>
      </c>
      <c r="V29" s="27">
        <f t="shared" si="10"/>
        <v>0</v>
      </c>
      <c r="W29" s="28">
        <v>0</v>
      </c>
      <c r="X29" s="27">
        <f t="shared" si="0"/>
        <v>0</v>
      </c>
      <c r="Y29" s="29">
        <v>3</v>
      </c>
      <c r="Z29" s="27">
        <f t="shared" si="1"/>
        <v>1</v>
      </c>
      <c r="AA29" s="28">
        <v>0</v>
      </c>
      <c r="AB29" s="30">
        <f t="shared" si="2"/>
        <v>0</v>
      </c>
      <c r="AC29" s="31">
        <v>3</v>
      </c>
      <c r="AD29" s="27">
        <f t="shared" si="3"/>
        <v>1</v>
      </c>
      <c r="AE29" s="151">
        <v>0</v>
      </c>
      <c r="AF29" s="242">
        <f t="shared" si="4"/>
        <v>0</v>
      </c>
    </row>
    <row r="30" spans="1:32" ht="15" customHeight="1" x14ac:dyDescent="0.25">
      <c r="A30" s="20" t="s">
        <v>4</v>
      </c>
      <c r="B30" s="20" t="s">
        <v>58</v>
      </c>
      <c r="C30" s="20" t="s">
        <v>6</v>
      </c>
      <c r="D30" s="20" t="s">
        <v>63</v>
      </c>
      <c r="E30" s="20" t="s">
        <v>64</v>
      </c>
      <c r="F30" s="21">
        <v>38593</v>
      </c>
      <c r="G30" s="19" t="s">
        <v>9</v>
      </c>
      <c r="H30" s="22">
        <v>7</v>
      </c>
      <c r="I30" s="23">
        <v>2</v>
      </c>
      <c r="J30" s="24">
        <f t="shared" si="11"/>
        <v>0.2857142857142857</v>
      </c>
      <c r="K30" s="19">
        <v>5</v>
      </c>
      <c r="L30" s="25">
        <f t="shared" si="5"/>
        <v>0.7142857142857143</v>
      </c>
      <c r="M30" s="148">
        <v>0</v>
      </c>
      <c r="N30" s="27">
        <f t="shared" si="6"/>
        <v>0</v>
      </c>
      <c r="O30" s="29">
        <v>2</v>
      </c>
      <c r="P30" s="27">
        <f t="shared" si="7"/>
        <v>0.2857142857142857</v>
      </c>
      <c r="Q30" s="28">
        <v>0</v>
      </c>
      <c r="R30" s="27">
        <f t="shared" si="8"/>
        <v>0</v>
      </c>
      <c r="S30" s="28">
        <v>0</v>
      </c>
      <c r="T30" s="27">
        <f t="shared" si="9"/>
        <v>0</v>
      </c>
      <c r="U30" s="28">
        <v>0</v>
      </c>
      <c r="V30" s="27">
        <f t="shared" si="10"/>
        <v>0</v>
      </c>
      <c r="W30" s="28">
        <v>0</v>
      </c>
      <c r="X30" s="27">
        <f t="shared" si="0"/>
        <v>0</v>
      </c>
      <c r="Y30" s="29">
        <v>5</v>
      </c>
      <c r="Z30" s="27">
        <f t="shared" si="1"/>
        <v>0.7142857142857143</v>
      </c>
      <c r="AA30" s="28">
        <v>0</v>
      </c>
      <c r="AB30" s="30">
        <f t="shared" si="2"/>
        <v>0</v>
      </c>
      <c r="AC30" s="31">
        <v>7</v>
      </c>
      <c r="AD30" s="27">
        <f t="shared" si="3"/>
        <v>1</v>
      </c>
      <c r="AE30" s="151">
        <v>0</v>
      </c>
      <c r="AF30" s="242">
        <f t="shared" si="4"/>
        <v>0</v>
      </c>
    </row>
    <row r="31" spans="1:32" ht="15" customHeight="1" x14ac:dyDescent="0.25">
      <c r="A31" s="20" t="s">
        <v>4</v>
      </c>
      <c r="B31" s="20" t="s">
        <v>58</v>
      </c>
      <c r="C31" s="20" t="s">
        <v>6</v>
      </c>
      <c r="D31" s="20" t="s">
        <v>65</v>
      </c>
      <c r="E31" s="20" t="s">
        <v>66</v>
      </c>
      <c r="F31" s="21">
        <v>34855</v>
      </c>
      <c r="G31" s="19" t="s">
        <v>9</v>
      </c>
      <c r="H31" s="22">
        <v>3</v>
      </c>
      <c r="I31" s="23">
        <v>1</v>
      </c>
      <c r="J31" s="24">
        <f t="shared" si="11"/>
        <v>0.33333333333333331</v>
      </c>
      <c r="K31" s="19">
        <v>2</v>
      </c>
      <c r="L31" s="25">
        <f t="shared" si="5"/>
        <v>0.66666666666666663</v>
      </c>
      <c r="M31" s="148">
        <v>0</v>
      </c>
      <c r="N31" s="27">
        <f t="shared" si="6"/>
        <v>0</v>
      </c>
      <c r="O31" s="29">
        <v>1</v>
      </c>
      <c r="P31" s="27">
        <f t="shared" si="7"/>
        <v>0.33333333333333331</v>
      </c>
      <c r="Q31" s="28">
        <v>0</v>
      </c>
      <c r="R31" s="27">
        <f t="shared" si="8"/>
        <v>0</v>
      </c>
      <c r="S31" s="28">
        <v>0</v>
      </c>
      <c r="T31" s="27">
        <f t="shared" si="9"/>
        <v>0</v>
      </c>
      <c r="U31" s="28">
        <v>0</v>
      </c>
      <c r="V31" s="27">
        <f t="shared" si="10"/>
        <v>0</v>
      </c>
      <c r="W31" s="28">
        <v>0</v>
      </c>
      <c r="X31" s="27">
        <f t="shared" si="0"/>
        <v>0</v>
      </c>
      <c r="Y31" s="29">
        <v>2</v>
      </c>
      <c r="Z31" s="27">
        <f t="shared" si="1"/>
        <v>0.66666666666666663</v>
      </c>
      <c r="AA31" s="28">
        <v>0</v>
      </c>
      <c r="AB31" s="30">
        <f t="shared" si="2"/>
        <v>0</v>
      </c>
      <c r="AC31" s="31">
        <v>3</v>
      </c>
      <c r="AD31" s="27">
        <f t="shared" si="3"/>
        <v>1</v>
      </c>
      <c r="AE31" s="151">
        <v>0</v>
      </c>
      <c r="AF31" s="242">
        <f t="shared" si="4"/>
        <v>0</v>
      </c>
    </row>
    <row r="32" spans="1:32" ht="15" customHeight="1" thickBot="1" x14ac:dyDescent="0.3">
      <c r="A32" s="34" t="s">
        <v>4</v>
      </c>
      <c r="B32" s="34" t="s">
        <v>58</v>
      </c>
      <c r="C32" s="34" t="s">
        <v>6</v>
      </c>
      <c r="D32" s="34" t="s">
        <v>67</v>
      </c>
      <c r="E32" s="34" t="s">
        <v>68</v>
      </c>
      <c r="F32" s="35">
        <v>34855</v>
      </c>
      <c r="G32" s="33" t="s">
        <v>9</v>
      </c>
      <c r="H32" s="36">
        <v>11</v>
      </c>
      <c r="I32" s="37">
        <v>2</v>
      </c>
      <c r="J32" s="38">
        <f t="shared" si="11"/>
        <v>0.18181818181818182</v>
      </c>
      <c r="K32" s="33">
        <v>9</v>
      </c>
      <c r="L32" s="40">
        <f t="shared" si="5"/>
        <v>0.81818181818181823</v>
      </c>
      <c r="M32" s="152">
        <v>1</v>
      </c>
      <c r="N32" s="42">
        <f t="shared" si="6"/>
        <v>9.0909090909090912E-2</v>
      </c>
      <c r="O32" s="44">
        <v>1</v>
      </c>
      <c r="P32" s="42">
        <f t="shared" si="7"/>
        <v>9.0909090909090912E-2</v>
      </c>
      <c r="Q32" s="43">
        <v>0</v>
      </c>
      <c r="R32" s="42">
        <f t="shared" si="8"/>
        <v>0</v>
      </c>
      <c r="S32" s="43">
        <v>0</v>
      </c>
      <c r="T32" s="42">
        <f t="shared" si="9"/>
        <v>0</v>
      </c>
      <c r="U32" s="43">
        <v>0</v>
      </c>
      <c r="V32" s="42">
        <f t="shared" si="10"/>
        <v>0</v>
      </c>
      <c r="W32" s="44">
        <v>1</v>
      </c>
      <c r="X32" s="42">
        <f t="shared" si="0"/>
        <v>9.0909090909090912E-2</v>
      </c>
      <c r="Y32" s="44">
        <v>5</v>
      </c>
      <c r="Z32" s="42">
        <f t="shared" si="1"/>
        <v>0.45454545454545453</v>
      </c>
      <c r="AA32" s="44">
        <v>3</v>
      </c>
      <c r="AB32" s="45">
        <f t="shared" si="2"/>
        <v>0.27272727272727271</v>
      </c>
      <c r="AC32" s="46">
        <v>7</v>
      </c>
      <c r="AD32" s="42">
        <f t="shared" si="3"/>
        <v>0.63636363636363635</v>
      </c>
      <c r="AE32" s="153">
        <v>4</v>
      </c>
      <c r="AF32" s="243">
        <f t="shared" si="4"/>
        <v>0.36363636363636365</v>
      </c>
    </row>
    <row r="33" spans="1:32" ht="15" customHeight="1" x14ac:dyDescent="0.25">
      <c r="A33" s="49" t="s">
        <v>4</v>
      </c>
      <c r="B33" s="49" t="s">
        <v>71</v>
      </c>
      <c r="C33" s="49" t="s">
        <v>10</v>
      </c>
      <c r="D33" s="49" t="s">
        <v>80</v>
      </c>
      <c r="E33" s="49" t="s">
        <v>81</v>
      </c>
      <c r="F33" s="50">
        <v>33756</v>
      </c>
      <c r="G33" s="48" t="s">
        <v>9</v>
      </c>
      <c r="H33" s="51">
        <v>1</v>
      </c>
      <c r="I33" s="154">
        <v>0</v>
      </c>
      <c r="J33" s="53">
        <f t="shared" si="11"/>
        <v>0</v>
      </c>
      <c r="K33" s="48">
        <v>1</v>
      </c>
      <c r="L33" s="54">
        <f t="shared" si="5"/>
        <v>1</v>
      </c>
      <c r="M33" s="155">
        <v>0</v>
      </c>
      <c r="N33" s="56">
        <f t="shared" si="6"/>
        <v>0</v>
      </c>
      <c r="O33" s="57">
        <v>0</v>
      </c>
      <c r="P33" s="56">
        <f t="shared" si="7"/>
        <v>0</v>
      </c>
      <c r="Q33" s="57">
        <v>0</v>
      </c>
      <c r="R33" s="56">
        <f t="shared" si="8"/>
        <v>0</v>
      </c>
      <c r="S33" s="57">
        <v>0</v>
      </c>
      <c r="T33" s="56">
        <f t="shared" si="9"/>
        <v>0</v>
      </c>
      <c r="U33" s="57">
        <v>0</v>
      </c>
      <c r="V33" s="56">
        <f t="shared" si="10"/>
        <v>0</v>
      </c>
      <c r="W33" s="57">
        <v>0</v>
      </c>
      <c r="X33" s="56">
        <f t="shared" si="0"/>
        <v>0</v>
      </c>
      <c r="Y33" s="58">
        <v>1</v>
      </c>
      <c r="Z33" s="56">
        <f t="shared" si="1"/>
        <v>1</v>
      </c>
      <c r="AA33" s="57">
        <v>0</v>
      </c>
      <c r="AB33" s="59">
        <f t="shared" si="2"/>
        <v>0</v>
      </c>
      <c r="AC33" s="60">
        <v>1</v>
      </c>
      <c r="AD33" s="56">
        <f t="shared" si="3"/>
        <v>1</v>
      </c>
      <c r="AE33" s="156">
        <v>0</v>
      </c>
      <c r="AF33" s="244">
        <f t="shared" si="4"/>
        <v>0</v>
      </c>
    </row>
    <row r="34" spans="1:32" ht="15" customHeight="1" x14ac:dyDescent="0.25">
      <c r="A34" s="63" t="s">
        <v>4</v>
      </c>
      <c r="B34" s="63" t="s">
        <v>71</v>
      </c>
      <c r="C34" s="63" t="s">
        <v>10</v>
      </c>
      <c r="D34" s="63" t="s">
        <v>82</v>
      </c>
      <c r="E34" s="63" t="s">
        <v>83</v>
      </c>
      <c r="F34" s="64">
        <v>39685</v>
      </c>
      <c r="G34" s="62" t="s">
        <v>9</v>
      </c>
      <c r="H34" s="76">
        <v>96</v>
      </c>
      <c r="I34" s="66">
        <v>56</v>
      </c>
      <c r="J34" s="67">
        <f t="shared" si="11"/>
        <v>0.58333333333333337</v>
      </c>
      <c r="K34" s="62">
        <v>40</v>
      </c>
      <c r="L34" s="68">
        <f t="shared" si="5"/>
        <v>0.41666666666666669</v>
      </c>
      <c r="M34" s="69">
        <v>5</v>
      </c>
      <c r="N34" s="70">
        <f t="shared" si="6"/>
        <v>5.2083333333333336E-2</v>
      </c>
      <c r="O34" s="71">
        <v>1</v>
      </c>
      <c r="P34" s="70">
        <f t="shared" si="7"/>
        <v>1.0416666666666666E-2</v>
      </c>
      <c r="Q34" s="71">
        <v>5</v>
      </c>
      <c r="R34" s="70">
        <f t="shared" si="8"/>
        <v>5.2083333333333336E-2</v>
      </c>
      <c r="S34" s="71">
        <v>4</v>
      </c>
      <c r="T34" s="70">
        <f t="shared" si="9"/>
        <v>4.1666666666666664E-2</v>
      </c>
      <c r="U34" s="72">
        <v>0</v>
      </c>
      <c r="V34" s="70">
        <f t="shared" si="10"/>
        <v>0</v>
      </c>
      <c r="W34" s="72">
        <v>0</v>
      </c>
      <c r="X34" s="70">
        <f t="shared" si="0"/>
        <v>0</v>
      </c>
      <c r="Y34" s="71">
        <v>81</v>
      </c>
      <c r="Z34" s="70">
        <f t="shared" si="1"/>
        <v>0.84375</v>
      </c>
      <c r="AA34" s="72">
        <v>0</v>
      </c>
      <c r="AB34" s="73">
        <f t="shared" si="2"/>
        <v>0</v>
      </c>
      <c r="AC34" s="74">
        <v>91</v>
      </c>
      <c r="AD34" s="70">
        <f t="shared" si="3"/>
        <v>0.94791666666666663</v>
      </c>
      <c r="AE34" s="75">
        <v>5</v>
      </c>
      <c r="AF34" s="245">
        <f t="shared" si="4"/>
        <v>5.2083333333333336E-2</v>
      </c>
    </row>
    <row r="35" spans="1:32" ht="15" customHeight="1" x14ac:dyDescent="0.25">
      <c r="A35" s="63" t="s">
        <v>4</v>
      </c>
      <c r="B35" s="63" t="s">
        <v>71</v>
      </c>
      <c r="C35" s="63" t="s">
        <v>10</v>
      </c>
      <c r="D35" s="63" t="s">
        <v>84</v>
      </c>
      <c r="E35" s="63" t="s">
        <v>85</v>
      </c>
      <c r="F35" s="64">
        <v>39685</v>
      </c>
      <c r="G35" s="62" t="s">
        <v>9</v>
      </c>
      <c r="H35" s="76">
        <v>201</v>
      </c>
      <c r="I35" s="66">
        <v>137</v>
      </c>
      <c r="J35" s="67">
        <f t="shared" si="11"/>
        <v>0.68159203980099503</v>
      </c>
      <c r="K35" s="62">
        <v>64</v>
      </c>
      <c r="L35" s="68">
        <f t="shared" si="5"/>
        <v>0.31840796019900497</v>
      </c>
      <c r="M35" s="69">
        <v>15</v>
      </c>
      <c r="N35" s="70">
        <f t="shared" si="6"/>
        <v>7.4626865671641784E-2</v>
      </c>
      <c r="O35" s="71">
        <v>2</v>
      </c>
      <c r="P35" s="70">
        <f t="shared" si="7"/>
        <v>9.9502487562189053E-3</v>
      </c>
      <c r="Q35" s="71">
        <v>7</v>
      </c>
      <c r="R35" s="70">
        <f t="shared" si="8"/>
        <v>3.482587064676617E-2</v>
      </c>
      <c r="S35" s="71">
        <v>4</v>
      </c>
      <c r="T35" s="70">
        <f t="shared" si="9"/>
        <v>1.9900497512437811E-2</v>
      </c>
      <c r="U35" s="71">
        <v>1</v>
      </c>
      <c r="V35" s="70">
        <f t="shared" si="10"/>
        <v>4.9751243781094526E-3</v>
      </c>
      <c r="W35" s="71">
        <v>1</v>
      </c>
      <c r="X35" s="70">
        <f t="shared" si="0"/>
        <v>4.9751243781094526E-3</v>
      </c>
      <c r="Y35" s="71">
        <v>171</v>
      </c>
      <c r="Z35" s="70">
        <f t="shared" si="1"/>
        <v>0.85074626865671643</v>
      </c>
      <c r="AA35" s="72">
        <v>0</v>
      </c>
      <c r="AB35" s="73">
        <f t="shared" si="2"/>
        <v>0</v>
      </c>
      <c r="AC35" s="74">
        <v>191</v>
      </c>
      <c r="AD35" s="70">
        <f t="shared" si="3"/>
        <v>0.95024875621890548</v>
      </c>
      <c r="AE35" s="75">
        <v>10</v>
      </c>
      <c r="AF35" s="245">
        <f t="shared" si="4"/>
        <v>4.975124378109453E-2</v>
      </c>
    </row>
    <row r="36" spans="1:32" ht="15" customHeight="1" x14ac:dyDescent="0.25">
      <c r="A36" s="63" t="s">
        <v>4</v>
      </c>
      <c r="B36" s="63" t="s">
        <v>71</v>
      </c>
      <c r="C36" s="63" t="s">
        <v>10</v>
      </c>
      <c r="D36" s="63" t="s">
        <v>86</v>
      </c>
      <c r="E36" s="63" t="s">
        <v>87</v>
      </c>
      <c r="F36" s="64">
        <v>40056</v>
      </c>
      <c r="G36" s="62" t="s">
        <v>9</v>
      </c>
      <c r="H36" s="76">
        <v>151</v>
      </c>
      <c r="I36" s="66">
        <v>113</v>
      </c>
      <c r="J36" s="67">
        <f t="shared" si="11"/>
        <v>0.7483443708609272</v>
      </c>
      <c r="K36" s="62">
        <v>38</v>
      </c>
      <c r="L36" s="68">
        <f t="shared" si="5"/>
        <v>0.25165562913907286</v>
      </c>
      <c r="M36" s="69">
        <v>7</v>
      </c>
      <c r="N36" s="70">
        <f t="shared" si="6"/>
        <v>4.6357615894039736E-2</v>
      </c>
      <c r="O36" s="71">
        <v>2</v>
      </c>
      <c r="P36" s="70">
        <f t="shared" si="7"/>
        <v>1.3245033112582781E-2</v>
      </c>
      <c r="Q36" s="71">
        <v>4</v>
      </c>
      <c r="R36" s="70">
        <f t="shared" si="8"/>
        <v>2.6490066225165563E-2</v>
      </c>
      <c r="S36" s="71">
        <v>2</v>
      </c>
      <c r="T36" s="70">
        <f t="shared" si="9"/>
        <v>1.3245033112582781E-2</v>
      </c>
      <c r="U36" s="72">
        <v>0</v>
      </c>
      <c r="V36" s="70">
        <f t="shared" si="10"/>
        <v>0</v>
      </c>
      <c r="W36" s="72">
        <v>0</v>
      </c>
      <c r="X36" s="70">
        <f t="shared" si="0"/>
        <v>0</v>
      </c>
      <c r="Y36" s="71">
        <v>136</v>
      </c>
      <c r="Z36" s="70">
        <f t="shared" si="1"/>
        <v>0.90066225165562919</v>
      </c>
      <c r="AA36" s="72">
        <v>0</v>
      </c>
      <c r="AB36" s="73">
        <f t="shared" si="2"/>
        <v>0</v>
      </c>
      <c r="AC36" s="74">
        <v>144</v>
      </c>
      <c r="AD36" s="70">
        <f t="shared" si="3"/>
        <v>0.95364238410596025</v>
      </c>
      <c r="AE36" s="75">
        <v>7</v>
      </c>
      <c r="AF36" s="245">
        <f t="shared" si="4"/>
        <v>4.6357615894039736E-2</v>
      </c>
    </row>
    <row r="37" spans="1:32" ht="15" customHeight="1" x14ac:dyDescent="0.25">
      <c r="A37" s="63" t="s">
        <v>4</v>
      </c>
      <c r="B37" s="63" t="s">
        <v>71</v>
      </c>
      <c r="C37" s="63" t="s">
        <v>10</v>
      </c>
      <c r="D37" s="63" t="s">
        <v>88</v>
      </c>
      <c r="E37" s="63" t="s">
        <v>89</v>
      </c>
      <c r="F37" s="64">
        <v>39688</v>
      </c>
      <c r="G37" s="62" t="s">
        <v>9</v>
      </c>
      <c r="H37" s="76">
        <v>59</v>
      </c>
      <c r="I37" s="66">
        <v>38</v>
      </c>
      <c r="J37" s="67">
        <f t="shared" si="11"/>
        <v>0.64406779661016944</v>
      </c>
      <c r="K37" s="62">
        <v>21</v>
      </c>
      <c r="L37" s="68">
        <f t="shared" si="5"/>
        <v>0.3559322033898305</v>
      </c>
      <c r="M37" s="69">
        <v>4</v>
      </c>
      <c r="N37" s="70">
        <f t="shared" si="6"/>
        <v>6.7796610169491525E-2</v>
      </c>
      <c r="O37" s="72">
        <v>0</v>
      </c>
      <c r="P37" s="70">
        <f t="shared" si="7"/>
        <v>0</v>
      </c>
      <c r="Q37" s="71">
        <v>2</v>
      </c>
      <c r="R37" s="70">
        <f t="shared" si="8"/>
        <v>3.3898305084745763E-2</v>
      </c>
      <c r="S37" s="72">
        <v>0</v>
      </c>
      <c r="T37" s="70">
        <f t="shared" si="9"/>
        <v>0</v>
      </c>
      <c r="U37" s="72">
        <v>0</v>
      </c>
      <c r="V37" s="70">
        <f t="shared" si="10"/>
        <v>0</v>
      </c>
      <c r="W37" s="72">
        <v>0</v>
      </c>
      <c r="X37" s="70">
        <f t="shared" si="0"/>
        <v>0</v>
      </c>
      <c r="Y37" s="71">
        <v>53</v>
      </c>
      <c r="Z37" s="70">
        <f t="shared" si="1"/>
        <v>0.89830508474576276</v>
      </c>
      <c r="AA37" s="72">
        <v>0</v>
      </c>
      <c r="AB37" s="73">
        <f t="shared" si="2"/>
        <v>0</v>
      </c>
      <c r="AC37" s="74">
        <v>55</v>
      </c>
      <c r="AD37" s="70">
        <f t="shared" si="3"/>
        <v>0.93220338983050843</v>
      </c>
      <c r="AE37" s="75">
        <v>4</v>
      </c>
      <c r="AF37" s="245">
        <f t="shared" si="4"/>
        <v>6.7796610169491525E-2</v>
      </c>
    </row>
    <row r="38" spans="1:32" ht="15" customHeight="1" x14ac:dyDescent="0.25">
      <c r="A38" s="63" t="s">
        <v>4</v>
      </c>
      <c r="B38" s="63" t="s">
        <v>71</v>
      </c>
      <c r="C38" s="63" t="s">
        <v>10</v>
      </c>
      <c r="D38" s="63" t="s">
        <v>90</v>
      </c>
      <c r="E38" s="63" t="s">
        <v>79</v>
      </c>
      <c r="F38" s="64">
        <v>39318</v>
      </c>
      <c r="G38" s="62" t="s">
        <v>9</v>
      </c>
      <c r="H38" s="76">
        <v>1</v>
      </c>
      <c r="I38" s="66">
        <v>1</v>
      </c>
      <c r="J38" s="67">
        <f t="shared" si="11"/>
        <v>1</v>
      </c>
      <c r="K38" s="78">
        <v>0</v>
      </c>
      <c r="L38" s="68">
        <f t="shared" si="5"/>
        <v>0</v>
      </c>
      <c r="M38" s="77">
        <v>0</v>
      </c>
      <c r="N38" s="70">
        <f t="shared" si="6"/>
        <v>0</v>
      </c>
      <c r="O38" s="72">
        <v>0</v>
      </c>
      <c r="P38" s="70">
        <f t="shared" si="7"/>
        <v>0</v>
      </c>
      <c r="Q38" s="72">
        <v>0</v>
      </c>
      <c r="R38" s="70">
        <f t="shared" si="8"/>
        <v>0</v>
      </c>
      <c r="S38" s="72">
        <v>0</v>
      </c>
      <c r="T38" s="70">
        <f t="shared" si="9"/>
        <v>0</v>
      </c>
      <c r="U38" s="72">
        <v>0</v>
      </c>
      <c r="V38" s="70">
        <f t="shared" si="10"/>
        <v>0</v>
      </c>
      <c r="W38" s="72">
        <v>0</v>
      </c>
      <c r="X38" s="70">
        <f t="shared" si="0"/>
        <v>0</v>
      </c>
      <c r="Y38" s="71">
        <v>1</v>
      </c>
      <c r="Z38" s="70">
        <f t="shared" si="1"/>
        <v>1</v>
      </c>
      <c r="AA38" s="72">
        <v>0</v>
      </c>
      <c r="AB38" s="73">
        <f t="shared" si="2"/>
        <v>0</v>
      </c>
      <c r="AC38" s="74">
        <v>1</v>
      </c>
      <c r="AD38" s="70">
        <f t="shared" si="3"/>
        <v>1</v>
      </c>
      <c r="AE38" s="79">
        <v>0</v>
      </c>
      <c r="AF38" s="245">
        <f t="shared" si="4"/>
        <v>0</v>
      </c>
    </row>
    <row r="39" spans="1:32" ht="15" customHeight="1" x14ac:dyDescent="0.25">
      <c r="A39" s="63" t="s">
        <v>4</v>
      </c>
      <c r="B39" s="63" t="s">
        <v>71</v>
      </c>
      <c r="C39" s="63" t="s">
        <v>6</v>
      </c>
      <c r="D39" s="63" t="s">
        <v>72</v>
      </c>
      <c r="E39" s="63" t="s">
        <v>73</v>
      </c>
      <c r="F39" s="64">
        <v>17168</v>
      </c>
      <c r="G39" s="62" t="s">
        <v>9</v>
      </c>
      <c r="H39" s="76">
        <v>62</v>
      </c>
      <c r="I39" s="66">
        <v>43</v>
      </c>
      <c r="J39" s="67">
        <f t="shared" si="11"/>
        <v>0.69354838709677424</v>
      </c>
      <c r="K39" s="62">
        <v>19</v>
      </c>
      <c r="L39" s="68">
        <f t="shared" si="5"/>
        <v>0.30645161290322581</v>
      </c>
      <c r="M39" s="69">
        <v>5</v>
      </c>
      <c r="N39" s="70">
        <f t="shared" si="6"/>
        <v>8.0645161290322578E-2</v>
      </c>
      <c r="O39" s="72">
        <v>0</v>
      </c>
      <c r="P39" s="70">
        <f t="shared" si="7"/>
        <v>0</v>
      </c>
      <c r="Q39" s="71">
        <v>2</v>
      </c>
      <c r="R39" s="70">
        <f t="shared" si="8"/>
        <v>3.2258064516129031E-2</v>
      </c>
      <c r="S39" s="71">
        <v>1</v>
      </c>
      <c r="T39" s="70">
        <f t="shared" si="9"/>
        <v>1.6129032258064516E-2</v>
      </c>
      <c r="U39" s="72">
        <v>0</v>
      </c>
      <c r="V39" s="70">
        <f t="shared" si="10"/>
        <v>0</v>
      </c>
      <c r="W39" s="72">
        <v>0</v>
      </c>
      <c r="X39" s="70">
        <f t="shared" si="0"/>
        <v>0</v>
      </c>
      <c r="Y39" s="71">
        <v>53</v>
      </c>
      <c r="Z39" s="70">
        <f t="shared" si="1"/>
        <v>0.85483870967741937</v>
      </c>
      <c r="AA39" s="71">
        <v>1</v>
      </c>
      <c r="AB39" s="73">
        <f t="shared" si="2"/>
        <v>1.6129032258064516E-2</v>
      </c>
      <c r="AC39" s="74">
        <v>52</v>
      </c>
      <c r="AD39" s="70">
        <f t="shared" si="3"/>
        <v>0.83870967741935487</v>
      </c>
      <c r="AE39" s="75">
        <v>10</v>
      </c>
      <c r="AF39" s="245">
        <f t="shared" si="4"/>
        <v>0.16129032258064516</v>
      </c>
    </row>
    <row r="40" spans="1:32" ht="15" customHeight="1" x14ac:dyDescent="0.25">
      <c r="A40" s="63" t="s">
        <v>4</v>
      </c>
      <c r="B40" s="63" t="s">
        <v>71</v>
      </c>
      <c r="C40" s="63" t="s">
        <v>6</v>
      </c>
      <c r="D40" s="63" t="s">
        <v>74</v>
      </c>
      <c r="E40" s="63" t="s">
        <v>75</v>
      </c>
      <c r="F40" s="64">
        <v>17168</v>
      </c>
      <c r="G40" s="62" t="s">
        <v>9</v>
      </c>
      <c r="H40" s="76">
        <v>22</v>
      </c>
      <c r="I40" s="66">
        <v>16</v>
      </c>
      <c r="J40" s="67">
        <f t="shared" si="11"/>
        <v>0.72727272727272729</v>
      </c>
      <c r="K40" s="62">
        <v>6</v>
      </c>
      <c r="L40" s="68">
        <f t="shared" si="5"/>
        <v>0.27272727272727271</v>
      </c>
      <c r="M40" s="69">
        <v>2</v>
      </c>
      <c r="N40" s="70">
        <f t="shared" si="6"/>
        <v>9.0909090909090912E-2</v>
      </c>
      <c r="O40" s="72">
        <v>0</v>
      </c>
      <c r="P40" s="70">
        <f t="shared" si="7"/>
        <v>0</v>
      </c>
      <c r="Q40" s="72">
        <v>0</v>
      </c>
      <c r="R40" s="70">
        <f t="shared" si="8"/>
        <v>0</v>
      </c>
      <c r="S40" s="72">
        <v>0</v>
      </c>
      <c r="T40" s="70">
        <f t="shared" si="9"/>
        <v>0</v>
      </c>
      <c r="U40" s="72">
        <v>0</v>
      </c>
      <c r="V40" s="70">
        <f t="shared" si="10"/>
        <v>0</v>
      </c>
      <c r="W40" s="71">
        <v>1</v>
      </c>
      <c r="X40" s="70">
        <f t="shared" si="0"/>
        <v>4.5454545454545456E-2</v>
      </c>
      <c r="Y40" s="71">
        <v>19</v>
      </c>
      <c r="Z40" s="70">
        <f t="shared" si="1"/>
        <v>0.86363636363636365</v>
      </c>
      <c r="AA40" s="72">
        <v>0</v>
      </c>
      <c r="AB40" s="73">
        <f t="shared" si="2"/>
        <v>0</v>
      </c>
      <c r="AC40" s="74">
        <v>22</v>
      </c>
      <c r="AD40" s="70">
        <f t="shared" si="3"/>
        <v>1</v>
      </c>
      <c r="AE40" s="79">
        <v>0</v>
      </c>
      <c r="AF40" s="245">
        <f t="shared" si="4"/>
        <v>0</v>
      </c>
    </row>
    <row r="41" spans="1:32" ht="15" customHeight="1" x14ac:dyDescent="0.25">
      <c r="A41" s="63" t="s">
        <v>4</v>
      </c>
      <c r="B41" s="63" t="s">
        <v>71</v>
      </c>
      <c r="C41" s="63" t="s">
        <v>6</v>
      </c>
      <c r="D41" s="63" t="s">
        <v>76</v>
      </c>
      <c r="E41" s="63" t="s">
        <v>77</v>
      </c>
      <c r="F41" s="64">
        <v>39264</v>
      </c>
      <c r="G41" s="62" t="s">
        <v>9</v>
      </c>
      <c r="H41" s="76">
        <v>2</v>
      </c>
      <c r="I41" s="66">
        <v>2</v>
      </c>
      <c r="J41" s="67">
        <f t="shared" si="11"/>
        <v>1</v>
      </c>
      <c r="K41" s="78">
        <v>0</v>
      </c>
      <c r="L41" s="68">
        <f t="shared" si="5"/>
        <v>0</v>
      </c>
      <c r="M41" s="77">
        <v>0</v>
      </c>
      <c r="N41" s="70">
        <f t="shared" si="6"/>
        <v>0</v>
      </c>
      <c r="O41" s="72">
        <v>0</v>
      </c>
      <c r="P41" s="70">
        <f t="shared" si="7"/>
        <v>0</v>
      </c>
      <c r="Q41" s="71">
        <v>1</v>
      </c>
      <c r="R41" s="70">
        <f t="shared" si="8"/>
        <v>0.5</v>
      </c>
      <c r="S41" s="72">
        <v>0</v>
      </c>
      <c r="T41" s="70">
        <f t="shared" si="9"/>
        <v>0</v>
      </c>
      <c r="U41" s="72">
        <v>0</v>
      </c>
      <c r="V41" s="70">
        <f t="shared" si="10"/>
        <v>0</v>
      </c>
      <c r="W41" s="72">
        <v>0</v>
      </c>
      <c r="X41" s="70">
        <f t="shared" si="0"/>
        <v>0</v>
      </c>
      <c r="Y41" s="71">
        <v>1</v>
      </c>
      <c r="Z41" s="70">
        <f t="shared" si="1"/>
        <v>0.5</v>
      </c>
      <c r="AA41" s="72">
        <v>0</v>
      </c>
      <c r="AB41" s="73">
        <f t="shared" si="2"/>
        <v>0</v>
      </c>
      <c r="AC41" s="74">
        <v>2</v>
      </c>
      <c r="AD41" s="70">
        <f t="shared" si="3"/>
        <v>1</v>
      </c>
      <c r="AE41" s="79">
        <v>0</v>
      </c>
      <c r="AF41" s="245">
        <f t="shared" si="4"/>
        <v>0</v>
      </c>
    </row>
    <row r="42" spans="1:32" ht="15" customHeight="1" thickBot="1" x14ac:dyDescent="0.3">
      <c r="A42" s="81" t="s">
        <v>4</v>
      </c>
      <c r="B42" s="81" t="s">
        <v>71</v>
      </c>
      <c r="C42" s="81" t="s">
        <v>6</v>
      </c>
      <c r="D42" s="81" t="s">
        <v>78</v>
      </c>
      <c r="E42" s="81" t="s">
        <v>79</v>
      </c>
      <c r="F42" s="82">
        <v>39318</v>
      </c>
      <c r="G42" s="80" t="s">
        <v>9</v>
      </c>
      <c r="H42" s="83">
        <v>14</v>
      </c>
      <c r="I42" s="84">
        <v>10</v>
      </c>
      <c r="J42" s="85">
        <f t="shared" si="11"/>
        <v>0.7142857142857143</v>
      </c>
      <c r="K42" s="80">
        <v>4</v>
      </c>
      <c r="L42" s="86">
        <f t="shared" si="5"/>
        <v>0.2857142857142857</v>
      </c>
      <c r="M42" s="87">
        <v>0</v>
      </c>
      <c r="N42" s="88">
        <f t="shared" si="6"/>
        <v>0</v>
      </c>
      <c r="O42" s="90">
        <v>1</v>
      </c>
      <c r="P42" s="88">
        <f t="shared" si="7"/>
        <v>7.1428571428571425E-2</v>
      </c>
      <c r="Q42" s="90">
        <v>1</v>
      </c>
      <c r="R42" s="88">
        <f t="shared" si="8"/>
        <v>7.1428571428571425E-2</v>
      </c>
      <c r="S42" s="89">
        <v>0</v>
      </c>
      <c r="T42" s="88">
        <f t="shared" si="9"/>
        <v>0</v>
      </c>
      <c r="U42" s="89">
        <v>0</v>
      </c>
      <c r="V42" s="88">
        <f t="shared" si="10"/>
        <v>0</v>
      </c>
      <c r="W42" s="89">
        <v>0</v>
      </c>
      <c r="X42" s="88">
        <f t="shared" si="0"/>
        <v>0</v>
      </c>
      <c r="Y42" s="90">
        <v>12</v>
      </c>
      <c r="Z42" s="88">
        <f t="shared" si="1"/>
        <v>0.8571428571428571</v>
      </c>
      <c r="AA42" s="89">
        <v>0</v>
      </c>
      <c r="AB42" s="91">
        <f t="shared" si="2"/>
        <v>0</v>
      </c>
      <c r="AC42" s="92">
        <v>14</v>
      </c>
      <c r="AD42" s="88">
        <f t="shared" si="3"/>
        <v>1</v>
      </c>
      <c r="AE42" s="93">
        <v>0</v>
      </c>
      <c r="AF42" s="246">
        <f t="shared" si="4"/>
        <v>0</v>
      </c>
    </row>
    <row r="43" spans="1:32" ht="15" customHeight="1" x14ac:dyDescent="0.25">
      <c r="A43" s="95" t="s">
        <v>4</v>
      </c>
      <c r="B43" s="95" t="s">
        <v>91</v>
      </c>
      <c r="C43" s="95" t="s">
        <v>10</v>
      </c>
      <c r="D43" s="95" t="s">
        <v>96</v>
      </c>
      <c r="E43" s="95" t="s">
        <v>97</v>
      </c>
      <c r="F43" s="96">
        <v>37998</v>
      </c>
      <c r="G43" s="94" t="s">
        <v>9</v>
      </c>
      <c r="H43" s="97">
        <v>27</v>
      </c>
      <c r="I43" s="98">
        <v>10</v>
      </c>
      <c r="J43" s="99">
        <f t="shared" si="11"/>
        <v>0.37037037037037035</v>
      </c>
      <c r="K43" s="94">
        <v>17</v>
      </c>
      <c r="L43" s="100">
        <f t="shared" si="5"/>
        <v>0.62962962962962965</v>
      </c>
      <c r="M43" s="157">
        <v>1</v>
      </c>
      <c r="N43" s="102">
        <f t="shared" si="6"/>
        <v>3.7037037037037035E-2</v>
      </c>
      <c r="O43" s="104">
        <v>1</v>
      </c>
      <c r="P43" s="102">
        <f t="shared" si="7"/>
        <v>3.7037037037037035E-2</v>
      </c>
      <c r="Q43" s="103">
        <v>0</v>
      </c>
      <c r="R43" s="102">
        <f t="shared" si="8"/>
        <v>0</v>
      </c>
      <c r="S43" s="103">
        <v>0</v>
      </c>
      <c r="T43" s="102">
        <f t="shared" si="9"/>
        <v>0</v>
      </c>
      <c r="U43" s="103">
        <v>0</v>
      </c>
      <c r="V43" s="102">
        <f t="shared" si="10"/>
        <v>0</v>
      </c>
      <c r="W43" s="103">
        <v>0</v>
      </c>
      <c r="X43" s="102">
        <f t="shared" si="0"/>
        <v>0</v>
      </c>
      <c r="Y43" s="104">
        <v>25</v>
      </c>
      <c r="Z43" s="102">
        <f t="shared" si="1"/>
        <v>0.92592592592592593</v>
      </c>
      <c r="AA43" s="103">
        <v>0</v>
      </c>
      <c r="AB43" s="105">
        <f t="shared" si="2"/>
        <v>0</v>
      </c>
      <c r="AC43" s="106">
        <v>21</v>
      </c>
      <c r="AD43" s="102">
        <f t="shared" si="3"/>
        <v>0.77777777777777779</v>
      </c>
      <c r="AE43" s="107">
        <v>6</v>
      </c>
      <c r="AF43" s="247">
        <f t="shared" si="4"/>
        <v>0.22222222222222221</v>
      </c>
    </row>
    <row r="44" spans="1:32" ht="15" customHeight="1" x14ac:dyDescent="0.25">
      <c r="A44" s="109" t="s">
        <v>4</v>
      </c>
      <c r="B44" s="109" t="s">
        <v>91</v>
      </c>
      <c r="C44" s="109" t="s">
        <v>10</v>
      </c>
      <c r="D44" s="109" t="s">
        <v>98</v>
      </c>
      <c r="E44" s="109" t="s">
        <v>99</v>
      </c>
      <c r="F44" s="110">
        <v>37802</v>
      </c>
      <c r="G44" s="108" t="s">
        <v>9</v>
      </c>
      <c r="H44" s="111">
        <v>37</v>
      </c>
      <c r="I44" s="112">
        <v>11</v>
      </c>
      <c r="J44" s="113">
        <f t="shared" si="11"/>
        <v>0.29729729729729731</v>
      </c>
      <c r="K44" s="108">
        <v>26</v>
      </c>
      <c r="L44" s="114">
        <f t="shared" si="5"/>
        <v>0.70270270270270274</v>
      </c>
      <c r="M44" s="115">
        <v>1</v>
      </c>
      <c r="N44" s="116">
        <f t="shared" si="6"/>
        <v>2.7027027027027029E-2</v>
      </c>
      <c r="O44" s="117">
        <v>2</v>
      </c>
      <c r="P44" s="116">
        <f t="shared" si="7"/>
        <v>5.4054054054054057E-2</v>
      </c>
      <c r="Q44" s="117">
        <v>3</v>
      </c>
      <c r="R44" s="116">
        <f t="shared" si="8"/>
        <v>8.1081081081081086E-2</v>
      </c>
      <c r="S44" s="118">
        <v>0</v>
      </c>
      <c r="T44" s="116">
        <f t="shared" si="9"/>
        <v>0</v>
      </c>
      <c r="U44" s="118">
        <v>0</v>
      </c>
      <c r="V44" s="116">
        <f t="shared" si="10"/>
        <v>0</v>
      </c>
      <c r="W44" s="118">
        <v>0</v>
      </c>
      <c r="X44" s="116">
        <f t="shared" si="0"/>
        <v>0</v>
      </c>
      <c r="Y44" s="117">
        <v>31</v>
      </c>
      <c r="Z44" s="116">
        <f t="shared" si="1"/>
        <v>0.83783783783783783</v>
      </c>
      <c r="AA44" s="118">
        <v>0</v>
      </c>
      <c r="AB44" s="119">
        <f t="shared" si="2"/>
        <v>0</v>
      </c>
      <c r="AC44" s="120">
        <v>31</v>
      </c>
      <c r="AD44" s="116">
        <f t="shared" si="3"/>
        <v>0.83783783783783783</v>
      </c>
      <c r="AE44" s="121">
        <v>6</v>
      </c>
      <c r="AF44" s="248">
        <f t="shared" si="4"/>
        <v>0.16216216216216217</v>
      </c>
    </row>
    <row r="45" spans="1:32" ht="15" customHeight="1" x14ac:dyDescent="0.25">
      <c r="A45" s="109" t="s">
        <v>4</v>
      </c>
      <c r="B45" s="109" t="s">
        <v>91</v>
      </c>
      <c r="C45" s="109" t="s">
        <v>10</v>
      </c>
      <c r="D45" s="109" t="s">
        <v>100</v>
      </c>
      <c r="E45" s="109" t="s">
        <v>101</v>
      </c>
      <c r="F45" s="110">
        <v>37998</v>
      </c>
      <c r="G45" s="108" t="s">
        <v>9</v>
      </c>
      <c r="H45" s="111">
        <v>24</v>
      </c>
      <c r="I45" s="112">
        <v>8</v>
      </c>
      <c r="J45" s="113">
        <f t="shared" si="11"/>
        <v>0.33333333333333331</v>
      </c>
      <c r="K45" s="108">
        <v>16</v>
      </c>
      <c r="L45" s="114">
        <f t="shared" si="5"/>
        <v>0.66666666666666663</v>
      </c>
      <c r="M45" s="115">
        <v>2</v>
      </c>
      <c r="N45" s="116">
        <f t="shared" si="6"/>
        <v>8.3333333333333329E-2</v>
      </c>
      <c r="O45" s="118">
        <v>0</v>
      </c>
      <c r="P45" s="116">
        <f t="shared" si="7"/>
        <v>0</v>
      </c>
      <c r="Q45" s="117">
        <v>1</v>
      </c>
      <c r="R45" s="116">
        <f t="shared" si="8"/>
        <v>4.1666666666666664E-2</v>
      </c>
      <c r="S45" s="118">
        <v>0</v>
      </c>
      <c r="T45" s="116">
        <f t="shared" si="9"/>
        <v>0</v>
      </c>
      <c r="U45" s="118">
        <v>0</v>
      </c>
      <c r="V45" s="116">
        <f t="shared" si="10"/>
        <v>0</v>
      </c>
      <c r="W45" s="118">
        <v>0</v>
      </c>
      <c r="X45" s="116">
        <f t="shared" si="0"/>
        <v>0</v>
      </c>
      <c r="Y45" s="117">
        <v>21</v>
      </c>
      <c r="Z45" s="116">
        <f t="shared" si="1"/>
        <v>0.875</v>
      </c>
      <c r="AA45" s="118">
        <v>0</v>
      </c>
      <c r="AB45" s="119">
        <f t="shared" si="2"/>
        <v>0</v>
      </c>
      <c r="AC45" s="120">
        <v>21</v>
      </c>
      <c r="AD45" s="116">
        <f t="shared" si="3"/>
        <v>0.875</v>
      </c>
      <c r="AE45" s="121">
        <v>3</v>
      </c>
      <c r="AF45" s="248">
        <f t="shared" si="4"/>
        <v>0.125</v>
      </c>
    </row>
    <row r="46" spans="1:32" ht="15" customHeight="1" x14ac:dyDescent="0.25">
      <c r="A46" s="109" t="s">
        <v>4</v>
      </c>
      <c r="B46" s="109" t="s">
        <v>91</v>
      </c>
      <c r="C46" s="109" t="s">
        <v>6</v>
      </c>
      <c r="D46" s="109" t="s">
        <v>92</v>
      </c>
      <c r="E46" s="109" t="s">
        <v>93</v>
      </c>
      <c r="F46" s="110">
        <v>40053</v>
      </c>
      <c r="G46" s="108" t="s">
        <v>9</v>
      </c>
      <c r="H46" s="111">
        <v>16</v>
      </c>
      <c r="I46" s="112">
        <v>3</v>
      </c>
      <c r="J46" s="113">
        <f t="shared" si="11"/>
        <v>0.1875</v>
      </c>
      <c r="K46" s="108">
        <v>13</v>
      </c>
      <c r="L46" s="114">
        <f t="shared" si="5"/>
        <v>0.8125</v>
      </c>
      <c r="M46" s="115">
        <v>1</v>
      </c>
      <c r="N46" s="116">
        <f t="shared" si="6"/>
        <v>6.25E-2</v>
      </c>
      <c r="O46" s="118">
        <v>0</v>
      </c>
      <c r="P46" s="116">
        <f t="shared" si="7"/>
        <v>0</v>
      </c>
      <c r="Q46" s="117">
        <v>1</v>
      </c>
      <c r="R46" s="116">
        <f t="shared" si="8"/>
        <v>6.25E-2</v>
      </c>
      <c r="S46" s="118">
        <v>0</v>
      </c>
      <c r="T46" s="116">
        <f t="shared" si="9"/>
        <v>0</v>
      </c>
      <c r="U46" s="118">
        <v>0</v>
      </c>
      <c r="V46" s="116">
        <f t="shared" si="10"/>
        <v>0</v>
      </c>
      <c r="W46" s="118">
        <v>0</v>
      </c>
      <c r="X46" s="116">
        <f t="shared" si="0"/>
        <v>0</v>
      </c>
      <c r="Y46" s="117">
        <v>14</v>
      </c>
      <c r="Z46" s="116">
        <f t="shared" si="1"/>
        <v>0.875</v>
      </c>
      <c r="AA46" s="118">
        <v>0</v>
      </c>
      <c r="AB46" s="119">
        <f t="shared" si="2"/>
        <v>0</v>
      </c>
      <c r="AC46" s="120">
        <v>15</v>
      </c>
      <c r="AD46" s="116">
        <f t="shared" si="3"/>
        <v>0.9375</v>
      </c>
      <c r="AE46" s="121">
        <v>1</v>
      </c>
      <c r="AF46" s="248">
        <f t="shared" si="4"/>
        <v>6.25E-2</v>
      </c>
    </row>
    <row r="47" spans="1:32" s="235" customFormat="1" ht="15" customHeight="1" thickBot="1" x14ac:dyDescent="0.3">
      <c r="A47" s="234" t="s">
        <v>4</v>
      </c>
      <c r="B47" s="234" t="s">
        <v>91</v>
      </c>
      <c r="C47" s="234" t="s">
        <v>6</v>
      </c>
      <c r="D47" s="234" t="s">
        <v>94</v>
      </c>
      <c r="E47" s="234" t="s">
        <v>95</v>
      </c>
      <c r="F47" s="124">
        <v>39318</v>
      </c>
      <c r="G47" s="122" t="s">
        <v>9</v>
      </c>
      <c r="H47" s="125">
        <v>1</v>
      </c>
      <c r="I47" s="126">
        <v>1</v>
      </c>
      <c r="J47" s="127">
        <f t="shared" si="11"/>
        <v>1</v>
      </c>
      <c r="K47" s="140">
        <v>0</v>
      </c>
      <c r="L47" s="128">
        <f t="shared" si="5"/>
        <v>0</v>
      </c>
      <c r="M47" s="141">
        <v>0</v>
      </c>
      <c r="N47" s="130">
        <f t="shared" si="6"/>
        <v>0</v>
      </c>
      <c r="O47" s="132">
        <v>0</v>
      </c>
      <c r="P47" s="130">
        <f t="shared" si="7"/>
        <v>0</v>
      </c>
      <c r="Q47" s="132">
        <v>0</v>
      </c>
      <c r="R47" s="130">
        <f t="shared" si="8"/>
        <v>0</v>
      </c>
      <c r="S47" s="132">
        <v>0</v>
      </c>
      <c r="T47" s="130">
        <f t="shared" si="9"/>
        <v>0</v>
      </c>
      <c r="U47" s="132">
        <v>0</v>
      </c>
      <c r="V47" s="130">
        <f t="shared" si="10"/>
        <v>0</v>
      </c>
      <c r="W47" s="132">
        <v>0</v>
      </c>
      <c r="X47" s="130">
        <f t="shared" si="0"/>
        <v>0</v>
      </c>
      <c r="Y47" s="131">
        <v>1</v>
      </c>
      <c r="Z47" s="130">
        <f t="shared" si="1"/>
        <v>1</v>
      </c>
      <c r="AA47" s="132">
        <v>0</v>
      </c>
      <c r="AB47" s="133">
        <f t="shared" si="2"/>
        <v>0</v>
      </c>
      <c r="AC47" s="134">
        <v>1</v>
      </c>
      <c r="AD47" s="130">
        <f t="shared" si="3"/>
        <v>1</v>
      </c>
      <c r="AE47" s="142">
        <v>0</v>
      </c>
      <c r="AF47" s="249">
        <f t="shared" si="4"/>
        <v>0</v>
      </c>
    </row>
    <row r="48" spans="1:32" ht="15" customHeight="1" x14ac:dyDescent="0.25">
      <c r="A48" s="49" t="s">
        <v>4</v>
      </c>
      <c r="B48" s="49" t="s">
        <v>102</v>
      </c>
      <c r="C48" s="49" t="s">
        <v>10</v>
      </c>
      <c r="D48" s="49" t="s">
        <v>115</v>
      </c>
      <c r="E48" s="49" t="s">
        <v>116</v>
      </c>
      <c r="F48" s="50">
        <v>17168</v>
      </c>
      <c r="G48" s="48" t="s">
        <v>9</v>
      </c>
      <c r="H48" s="51">
        <v>32</v>
      </c>
      <c r="I48" s="52">
        <v>31</v>
      </c>
      <c r="J48" s="53">
        <f t="shared" si="11"/>
        <v>0.96875</v>
      </c>
      <c r="K48" s="48">
        <v>1</v>
      </c>
      <c r="L48" s="54">
        <f t="shared" si="5"/>
        <v>3.125E-2</v>
      </c>
      <c r="M48" s="55">
        <v>3</v>
      </c>
      <c r="N48" s="56">
        <f t="shared" si="6"/>
        <v>9.375E-2</v>
      </c>
      <c r="O48" s="58">
        <v>1</v>
      </c>
      <c r="P48" s="56">
        <f t="shared" si="7"/>
        <v>3.125E-2</v>
      </c>
      <c r="Q48" s="57">
        <v>0</v>
      </c>
      <c r="R48" s="56">
        <f t="shared" si="8"/>
        <v>0</v>
      </c>
      <c r="S48" s="58">
        <v>1</v>
      </c>
      <c r="T48" s="56">
        <f t="shared" si="9"/>
        <v>3.125E-2</v>
      </c>
      <c r="U48" s="57">
        <v>0</v>
      </c>
      <c r="V48" s="56">
        <f t="shared" si="10"/>
        <v>0</v>
      </c>
      <c r="W48" s="58">
        <v>1</v>
      </c>
      <c r="X48" s="56">
        <f t="shared" si="0"/>
        <v>3.125E-2</v>
      </c>
      <c r="Y48" s="58">
        <v>26</v>
      </c>
      <c r="Z48" s="56">
        <f t="shared" si="1"/>
        <v>0.8125</v>
      </c>
      <c r="AA48" s="57">
        <v>0</v>
      </c>
      <c r="AB48" s="59">
        <f t="shared" si="2"/>
        <v>0</v>
      </c>
      <c r="AC48" s="60">
        <v>31</v>
      </c>
      <c r="AD48" s="56">
        <f t="shared" si="3"/>
        <v>0.96875</v>
      </c>
      <c r="AE48" s="61">
        <v>1</v>
      </c>
      <c r="AF48" s="244">
        <f t="shared" si="4"/>
        <v>3.125E-2</v>
      </c>
    </row>
    <row r="49" spans="1:32" ht="15" customHeight="1" x14ac:dyDescent="0.25">
      <c r="A49" s="63" t="s">
        <v>4</v>
      </c>
      <c r="B49" s="63" t="s">
        <v>102</v>
      </c>
      <c r="C49" s="63" t="s">
        <v>10</v>
      </c>
      <c r="D49" s="63" t="s">
        <v>117</v>
      </c>
      <c r="E49" s="63" t="s">
        <v>118</v>
      </c>
      <c r="F49" s="64">
        <v>17168</v>
      </c>
      <c r="G49" s="62" t="s">
        <v>9</v>
      </c>
      <c r="H49" s="76">
        <v>18</v>
      </c>
      <c r="I49" s="66">
        <v>11</v>
      </c>
      <c r="J49" s="67">
        <f t="shared" si="11"/>
        <v>0.61111111111111116</v>
      </c>
      <c r="K49" s="62">
        <v>7</v>
      </c>
      <c r="L49" s="68">
        <f t="shared" si="5"/>
        <v>0.3888888888888889</v>
      </c>
      <c r="M49" s="77">
        <v>0</v>
      </c>
      <c r="N49" s="70">
        <f t="shared" si="6"/>
        <v>0</v>
      </c>
      <c r="O49" s="72">
        <v>0</v>
      </c>
      <c r="P49" s="70">
        <f t="shared" si="7"/>
        <v>0</v>
      </c>
      <c r="Q49" s="71">
        <v>1</v>
      </c>
      <c r="R49" s="70">
        <f t="shared" si="8"/>
        <v>5.5555555555555552E-2</v>
      </c>
      <c r="S49" s="72">
        <v>0</v>
      </c>
      <c r="T49" s="70">
        <f t="shared" si="9"/>
        <v>0</v>
      </c>
      <c r="U49" s="72">
        <v>0</v>
      </c>
      <c r="V49" s="70">
        <f t="shared" si="10"/>
        <v>0</v>
      </c>
      <c r="W49" s="72">
        <v>0</v>
      </c>
      <c r="X49" s="70">
        <f t="shared" si="0"/>
        <v>0</v>
      </c>
      <c r="Y49" s="71">
        <v>17</v>
      </c>
      <c r="Z49" s="70">
        <f t="shared" si="1"/>
        <v>0.94444444444444442</v>
      </c>
      <c r="AA49" s="72">
        <v>0</v>
      </c>
      <c r="AB49" s="73">
        <f t="shared" si="2"/>
        <v>0</v>
      </c>
      <c r="AC49" s="74">
        <v>18</v>
      </c>
      <c r="AD49" s="70">
        <f t="shared" si="3"/>
        <v>1</v>
      </c>
      <c r="AE49" s="79">
        <v>0</v>
      </c>
      <c r="AF49" s="245">
        <f t="shared" si="4"/>
        <v>0</v>
      </c>
    </row>
    <row r="50" spans="1:32" ht="15" customHeight="1" x14ac:dyDescent="0.25">
      <c r="A50" s="63" t="s">
        <v>4</v>
      </c>
      <c r="B50" s="63" t="s">
        <v>102</v>
      </c>
      <c r="C50" s="63" t="s">
        <v>10</v>
      </c>
      <c r="D50" s="63" t="s">
        <v>119</v>
      </c>
      <c r="E50" s="63" t="s">
        <v>120</v>
      </c>
      <c r="F50" s="64">
        <v>40420</v>
      </c>
      <c r="G50" s="62" t="s">
        <v>9</v>
      </c>
      <c r="H50" s="76">
        <v>3</v>
      </c>
      <c r="I50" s="66">
        <v>3</v>
      </c>
      <c r="J50" s="67">
        <f t="shared" si="11"/>
        <v>1</v>
      </c>
      <c r="K50" s="78">
        <v>0</v>
      </c>
      <c r="L50" s="68">
        <f t="shared" si="5"/>
        <v>0</v>
      </c>
      <c r="M50" s="77">
        <v>0</v>
      </c>
      <c r="N50" s="70">
        <f t="shared" si="6"/>
        <v>0</v>
      </c>
      <c r="O50" s="72">
        <v>0</v>
      </c>
      <c r="P50" s="70">
        <f t="shared" si="7"/>
        <v>0</v>
      </c>
      <c r="Q50" s="72">
        <v>0</v>
      </c>
      <c r="R50" s="70">
        <f t="shared" si="8"/>
        <v>0</v>
      </c>
      <c r="S50" s="72">
        <v>0</v>
      </c>
      <c r="T50" s="70">
        <f t="shared" si="9"/>
        <v>0</v>
      </c>
      <c r="U50" s="72">
        <v>0</v>
      </c>
      <c r="V50" s="70">
        <f t="shared" si="10"/>
        <v>0</v>
      </c>
      <c r="W50" s="72">
        <v>0</v>
      </c>
      <c r="X50" s="70">
        <f t="shared" si="0"/>
        <v>0</v>
      </c>
      <c r="Y50" s="71">
        <v>3</v>
      </c>
      <c r="Z50" s="70">
        <f t="shared" si="1"/>
        <v>1</v>
      </c>
      <c r="AA50" s="72">
        <v>0</v>
      </c>
      <c r="AB50" s="73">
        <f t="shared" si="2"/>
        <v>0</v>
      </c>
      <c r="AC50" s="74">
        <v>3</v>
      </c>
      <c r="AD50" s="70">
        <f t="shared" si="3"/>
        <v>1</v>
      </c>
      <c r="AE50" s="79">
        <v>0</v>
      </c>
      <c r="AF50" s="245">
        <f t="shared" si="4"/>
        <v>0</v>
      </c>
    </row>
    <row r="51" spans="1:32" ht="15" customHeight="1" x14ac:dyDescent="0.25">
      <c r="A51" s="63" t="s">
        <v>4</v>
      </c>
      <c r="B51" s="63" t="s">
        <v>102</v>
      </c>
      <c r="C51" s="63" t="s">
        <v>10</v>
      </c>
      <c r="D51" s="63" t="s">
        <v>121</v>
      </c>
      <c r="E51" s="63" t="s">
        <v>122</v>
      </c>
      <c r="F51" s="64">
        <v>17168</v>
      </c>
      <c r="G51" s="62" t="s">
        <v>9</v>
      </c>
      <c r="H51" s="76">
        <v>7</v>
      </c>
      <c r="I51" s="66">
        <v>4</v>
      </c>
      <c r="J51" s="67">
        <f t="shared" si="11"/>
        <v>0.5714285714285714</v>
      </c>
      <c r="K51" s="62">
        <v>3</v>
      </c>
      <c r="L51" s="68">
        <f t="shared" si="5"/>
        <v>0.42857142857142855</v>
      </c>
      <c r="M51" s="77">
        <v>0</v>
      </c>
      <c r="N51" s="70">
        <f t="shared" si="6"/>
        <v>0</v>
      </c>
      <c r="O51" s="72">
        <v>0</v>
      </c>
      <c r="P51" s="70">
        <f t="shared" si="7"/>
        <v>0</v>
      </c>
      <c r="Q51" s="72">
        <v>0</v>
      </c>
      <c r="R51" s="70">
        <f t="shared" si="8"/>
        <v>0</v>
      </c>
      <c r="S51" s="72">
        <v>0</v>
      </c>
      <c r="T51" s="70">
        <f t="shared" si="9"/>
        <v>0</v>
      </c>
      <c r="U51" s="72">
        <v>0</v>
      </c>
      <c r="V51" s="70">
        <f t="shared" si="10"/>
        <v>0</v>
      </c>
      <c r="W51" s="72">
        <v>0</v>
      </c>
      <c r="X51" s="70">
        <f t="shared" si="0"/>
        <v>0</v>
      </c>
      <c r="Y51" s="71">
        <v>7</v>
      </c>
      <c r="Z51" s="70">
        <f t="shared" si="1"/>
        <v>1</v>
      </c>
      <c r="AA51" s="72">
        <v>0</v>
      </c>
      <c r="AB51" s="73">
        <f t="shared" si="2"/>
        <v>0</v>
      </c>
      <c r="AC51" s="74">
        <v>4</v>
      </c>
      <c r="AD51" s="70">
        <f t="shared" si="3"/>
        <v>0.5714285714285714</v>
      </c>
      <c r="AE51" s="75">
        <v>3</v>
      </c>
      <c r="AF51" s="245">
        <f t="shared" si="4"/>
        <v>0.42857142857142855</v>
      </c>
    </row>
    <row r="52" spans="1:32" ht="15" customHeight="1" x14ac:dyDescent="0.25">
      <c r="A52" s="63" t="s">
        <v>4</v>
      </c>
      <c r="B52" s="63" t="s">
        <v>102</v>
      </c>
      <c r="C52" s="63" t="s">
        <v>10</v>
      </c>
      <c r="D52" s="63" t="s">
        <v>123</v>
      </c>
      <c r="E52" s="236" t="s">
        <v>124</v>
      </c>
      <c r="F52" s="64">
        <v>17168</v>
      </c>
      <c r="G52" s="62" t="s">
        <v>9</v>
      </c>
      <c r="H52" s="76">
        <v>89</v>
      </c>
      <c r="I52" s="66">
        <v>70</v>
      </c>
      <c r="J52" s="67">
        <f t="shared" si="11"/>
        <v>0.7865168539325843</v>
      </c>
      <c r="K52" s="62">
        <v>19</v>
      </c>
      <c r="L52" s="68">
        <f t="shared" si="5"/>
        <v>0.21348314606741572</v>
      </c>
      <c r="M52" s="69">
        <v>6</v>
      </c>
      <c r="N52" s="70">
        <f t="shared" si="6"/>
        <v>6.741573033707865E-2</v>
      </c>
      <c r="O52" s="71">
        <v>1</v>
      </c>
      <c r="P52" s="70">
        <f t="shared" si="7"/>
        <v>1.1235955056179775E-2</v>
      </c>
      <c r="Q52" s="71">
        <v>23</v>
      </c>
      <c r="R52" s="70">
        <f t="shared" si="8"/>
        <v>0.25842696629213485</v>
      </c>
      <c r="S52" s="72">
        <v>0</v>
      </c>
      <c r="T52" s="70">
        <f t="shared" si="9"/>
        <v>0</v>
      </c>
      <c r="U52" s="72">
        <v>0</v>
      </c>
      <c r="V52" s="70">
        <f t="shared" si="10"/>
        <v>0</v>
      </c>
      <c r="W52" s="72">
        <v>0</v>
      </c>
      <c r="X52" s="70">
        <f t="shared" si="0"/>
        <v>0</v>
      </c>
      <c r="Y52" s="71">
        <v>58</v>
      </c>
      <c r="Z52" s="70">
        <f t="shared" si="1"/>
        <v>0.651685393258427</v>
      </c>
      <c r="AA52" s="71">
        <v>1</v>
      </c>
      <c r="AB52" s="73">
        <f t="shared" si="2"/>
        <v>1.1235955056179775E-2</v>
      </c>
      <c r="AC52" s="74">
        <v>84</v>
      </c>
      <c r="AD52" s="70">
        <f t="shared" si="3"/>
        <v>0.9438202247191011</v>
      </c>
      <c r="AE52" s="75">
        <v>5</v>
      </c>
      <c r="AF52" s="245">
        <f t="shared" si="4"/>
        <v>5.6179775280898875E-2</v>
      </c>
    </row>
    <row r="53" spans="1:32" ht="15" customHeight="1" x14ac:dyDescent="0.25">
      <c r="A53" s="63" t="s">
        <v>4</v>
      </c>
      <c r="B53" s="63" t="s">
        <v>102</v>
      </c>
      <c r="C53" s="63" t="s">
        <v>10</v>
      </c>
      <c r="D53" s="63" t="s">
        <v>125</v>
      </c>
      <c r="E53" s="63" t="s">
        <v>112</v>
      </c>
      <c r="F53" s="64">
        <v>39318</v>
      </c>
      <c r="G53" s="62" t="s">
        <v>9</v>
      </c>
      <c r="H53" s="76">
        <v>2</v>
      </c>
      <c r="I53" s="66">
        <v>1</v>
      </c>
      <c r="J53" s="67">
        <f t="shared" si="11"/>
        <v>0.5</v>
      </c>
      <c r="K53" s="62">
        <v>1</v>
      </c>
      <c r="L53" s="68">
        <f t="shared" si="5"/>
        <v>0.5</v>
      </c>
      <c r="M53" s="77">
        <v>0</v>
      </c>
      <c r="N53" s="70">
        <f t="shared" si="6"/>
        <v>0</v>
      </c>
      <c r="O53" s="72">
        <v>0</v>
      </c>
      <c r="P53" s="70">
        <f t="shared" si="7"/>
        <v>0</v>
      </c>
      <c r="Q53" s="72">
        <v>0</v>
      </c>
      <c r="R53" s="70">
        <f t="shared" si="8"/>
        <v>0</v>
      </c>
      <c r="S53" s="71">
        <v>1</v>
      </c>
      <c r="T53" s="70">
        <f t="shared" si="9"/>
        <v>0.5</v>
      </c>
      <c r="U53" s="72">
        <v>0</v>
      </c>
      <c r="V53" s="70">
        <f t="shared" si="10"/>
        <v>0</v>
      </c>
      <c r="W53" s="72">
        <v>0</v>
      </c>
      <c r="X53" s="70">
        <f t="shared" si="0"/>
        <v>0</v>
      </c>
      <c r="Y53" s="71">
        <v>1</v>
      </c>
      <c r="Z53" s="70">
        <f t="shared" si="1"/>
        <v>0.5</v>
      </c>
      <c r="AA53" s="72">
        <v>0</v>
      </c>
      <c r="AB53" s="73">
        <f t="shared" si="2"/>
        <v>0</v>
      </c>
      <c r="AC53" s="74">
        <v>2</v>
      </c>
      <c r="AD53" s="70">
        <f t="shared" si="3"/>
        <v>1</v>
      </c>
      <c r="AE53" s="79">
        <v>0</v>
      </c>
      <c r="AF53" s="245">
        <f t="shared" si="4"/>
        <v>0</v>
      </c>
    </row>
    <row r="54" spans="1:32" ht="15" customHeight="1" x14ac:dyDescent="0.25">
      <c r="A54" s="63" t="s">
        <v>4</v>
      </c>
      <c r="B54" s="63" t="s">
        <v>102</v>
      </c>
      <c r="C54" s="63" t="s">
        <v>10</v>
      </c>
      <c r="D54" s="63" t="s">
        <v>126</v>
      </c>
      <c r="E54" s="63" t="s">
        <v>127</v>
      </c>
      <c r="F54" s="64">
        <v>39318</v>
      </c>
      <c r="G54" s="62" t="s">
        <v>9</v>
      </c>
      <c r="H54" s="76">
        <v>1</v>
      </c>
      <c r="I54" s="158">
        <v>0</v>
      </c>
      <c r="J54" s="67">
        <f t="shared" si="11"/>
        <v>0</v>
      </c>
      <c r="K54" s="62">
        <v>1</v>
      </c>
      <c r="L54" s="68">
        <f t="shared" si="5"/>
        <v>1</v>
      </c>
      <c r="M54" s="77">
        <v>0</v>
      </c>
      <c r="N54" s="70">
        <f t="shared" si="6"/>
        <v>0</v>
      </c>
      <c r="O54" s="72">
        <v>0</v>
      </c>
      <c r="P54" s="70">
        <f t="shared" si="7"/>
        <v>0</v>
      </c>
      <c r="Q54" s="72">
        <v>0</v>
      </c>
      <c r="R54" s="70">
        <f t="shared" si="8"/>
        <v>0</v>
      </c>
      <c r="S54" s="71">
        <v>1</v>
      </c>
      <c r="T54" s="70">
        <f t="shared" si="9"/>
        <v>1</v>
      </c>
      <c r="U54" s="72">
        <v>0</v>
      </c>
      <c r="V54" s="70">
        <f t="shared" si="10"/>
        <v>0</v>
      </c>
      <c r="W54" s="72">
        <v>0</v>
      </c>
      <c r="X54" s="70">
        <f t="shared" si="0"/>
        <v>0</v>
      </c>
      <c r="Y54" s="72">
        <v>0</v>
      </c>
      <c r="Z54" s="70">
        <f t="shared" si="1"/>
        <v>0</v>
      </c>
      <c r="AA54" s="72">
        <v>0</v>
      </c>
      <c r="AB54" s="73">
        <f t="shared" si="2"/>
        <v>0</v>
      </c>
      <c r="AC54" s="74">
        <v>1</v>
      </c>
      <c r="AD54" s="70">
        <f t="shared" si="3"/>
        <v>1</v>
      </c>
      <c r="AE54" s="79">
        <v>0</v>
      </c>
      <c r="AF54" s="245">
        <f t="shared" si="4"/>
        <v>0</v>
      </c>
    </row>
    <row r="55" spans="1:32" ht="15" customHeight="1" x14ac:dyDescent="0.25">
      <c r="A55" s="63" t="s">
        <v>4</v>
      </c>
      <c r="B55" s="63" t="s">
        <v>102</v>
      </c>
      <c r="C55" s="63" t="s">
        <v>10</v>
      </c>
      <c r="D55" s="63" t="s">
        <v>128</v>
      </c>
      <c r="E55" s="63" t="s">
        <v>114</v>
      </c>
      <c r="F55" s="64">
        <v>39318</v>
      </c>
      <c r="G55" s="62" t="s">
        <v>9</v>
      </c>
      <c r="H55" s="76">
        <v>4</v>
      </c>
      <c r="I55" s="66">
        <v>3</v>
      </c>
      <c r="J55" s="67">
        <f t="shared" si="11"/>
        <v>0.75</v>
      </c>
      <c r="K55" s="62">
        <v>1</v>
      </c>
      <c r="L55" s="68">
        <f t="shared" si="5"/>
        <v>0.25</v>
      </c>
      <c r="M55" s="77">
        <v>0</v>
      </c>
      <c r="N55" s="70">
        <f t="shared" si="6"/>
        <v>0</v>
      </c>
      <c r="O55" s="72">
        <v>0</v>
      </c>
      <c r="P55" s="70">
        <f t="shared" si="7"/>
        <v>0</v>
      </c>
      <c r="Q55" s="71">
        <v>2</v>
      </c>
      <c r="R55" s="70">
        <f t="shared" si="8"/>
        <v>0.5</v>
      </c>
      <c r="S55" s="72">
        <v>0</v>
      </c>
      <c r="T55" s="70">
        <f t="shared" si="9"/>
        <v>0</v>
      </c>
      <c r="U55" s="72">
        <v>0</v>
      </c>
      <c r="V55" s="70">
        <f t="shared" si="10"/>
        <v>0</v>
      </c>
      <c r="W55" s="72">
        <v>0</v>
      </c>
      <c r="X55" s="70">
        <f t="shared" si="0"/>
        <v>0</v>
      </c>
      <c r="Y55" s="71">
        <v>2</v>
      </c>
      <c r="Z55" s="70">
        <f t="shared" si="1"/>
        <v>0.5</v>
      </c>
      <c r="AA55" s="72">
        <v>0</v>
      </c>
      <c r="AB55" s="73">
        <f t="shared" si="2"/>
        <v>0</v>
      </c>
      <c r="AC55" s="74">
        <v>4</v>
      </c>
      <c r="AD55" s="70">
        <f t="shared" si="3"/>
        <v>1</v>
      </c>
      <c r="AE55" s="79">
        <v>0</v>
      </c>
      <c r="AF55" s="245">
        <f t="shared" si="4"/>
        <v>0</v>
      </c>
    </row>
    <row r="56" spans="1:32" ht="15" customHeight="1" x14ac:dyDescent="0.25">
      <c r="A56" s="63" t="s">
        <v>4</v>
      </c>
      <c r="B56" s="63" t="s">
        <v>102</v>
      </c>
      <c r="C56" s="63" t="s">
        <v>6</v>
      </c>
      <c r="D56" s="63" t="s">
        <v>103</v>
      </c>
      <c r="E56" s="63" t="s">
        <v>104</v>
      </c>
      <c r="F56" s="64">
        <v>17168</v>
      </c>
      <c r="G56" s="62" t="s">
        <v>9</v>
      </c>
      <c r="H56" s="76">
        <v>6</v>
      </c>
      <c r="I56" s="66">
        <v>3</v>
      </c>
      <c r="J56" s="67">
        <f t="shared" si="11"/>
        <v>0.5</v>
      </c>
      <c r="K56" s="62">
        <v>3</v>
      </c>
      <c r="L56" s="68">
        <f t="shared" si="5"/>
        <v>0.5</v>
      </c>
      <c r="M56" s="69">
        <v>2</v>
      </c>
      <c r="N56" s="70">
        <f t="shared" si="6"/>
        <v>0.33333333333333331</v>
      </c>
      <c r="O56" s="72">
        <v>0</v>
      </c>
      <c r="P56" s="70">
        <f t="shared" si="7"/>
        <v>0</v>
      </c>
      <c r="Q56" s="71">
        <v>1</v>
      </c>
      <c r="R56" s="70">
        <f t="shared" si="8"/>
        <v>0.16666666666666666</v>
      </c>
      <c r="S56" s="72">
        <v>0</v>
      </c>
      <c r="T56" s="70">
        <f t="shared" si="9"/>
        <v>0</v>
      </c>
      <c r="U56" s="72">
        <v>0</v>
      </c>
      <c r="V56" s="70">
        <f t="shared" si="10"/>
        <v>0</v>
      </c>
      <c r="W56" s="72">
        <v>0</v>
      </c>
      <c r="X56" s="70">
        <f t="shared" si="0"/>
        <v>0</v>
      </c>
      <c r="Y56" s="71">
        <v>3</v>
      </c>
      <c r="Z56" s="70">
        <f t="shared" si="1"/>
        <v>0.5</v>
      </c>
      <c r="AA56" s="72">
        <v>0</v>
      </c>
      <c r="AB56" s="73">
        <f t="shared" si="2"/>
        <v>0</v>
      </c>
      <c r="AC56" s="74">
        <v>6</v>
      </c>
      <c r="AD56" s="70">
        <f t="shared" si="3"/>
        <v>1</v>
      </c>
      <c r="AE56" s="79">
        <v>0</v>
      </c>
      <c r="AF56" s="245">
        <f t="shared" si="4"/>
        <v>0</v>
      </c>
    </row>
    <row r="57" spans="1:32" ht="15" customHeight="1" x14ac:dyDescent="0.25">
      <c r="A57" s="63" t="s">
        <v>4</v>
      </c>
      <c r="B57" s="63" t="s">
        <v>102</v>
      </c>
      <c r="C57" s="63" t="s">
        <v>6</v>
      </c>
      <c r="D57" s="63" t="s">
        <v>105</v>
      </c>
      <c r="E57" s="63" t="s">
        <v>106</v>
      </c>
      <c r="F57" s="64">
        <v>17168</v>
      </c>
      <c r="G57" s="62" t="s">
        <v>9</v>
      </c>
      <c r="H57" s="76">
        <v>1</v>
      </c>
      <c r="I57" s="66">
        <v>1</v>
      </c>
      <c r="J57" s="67">
        <f t="shared" si="11"/>
        <v>1</v>
      </c>
      <c r="K57" s="78">
        <v>0</v>
      </c>
      <c r="L57" s="68">
        <f t="shared" si="5"/>
        <v>0</v>
      </c>
      <c r="M57" s="77">
        <v>0</v>
      </c>
      <c r="N57" s="70">
        <f t="shared" si="6"/>
        <v>0</v>
      </c>
      <c r="O57" s="72">
        <v>0</v>
      </c>
      <c r="P57" s="70">
        <f t="shared" si="7"/>
        <v>0</v>
      </c>
      <c r="Q57" s="72">
        <v>0</v>
      </c>
      <c r="R57" s="70">
        <f t="shared" si="8"/>
        <v>0</v>
      </c>
      <c r="S57" s="72">
        <v>0</v>
      </c>
      <c r="T57" s="70">
        <f t="shared" si="9"/>
        <v>0</v>
      </c>
      <c r="U57" s="72">
        <v>0</v>
      </c>
      <c r="V57" s="70">
        <f t="shared" si="10"/>
        <v>0</v>
      </c>
      <c r="W57" s="72">
        <v>0</v>
      </c>
      <c r="X57" s="70">
        <f t="shared" si="0"/>
        <v>0</v>
      </c>
      <c r="Y57" s="71">
        <v>1</v>
      </c>
      <c r="Z57" s="70">
        <f t="shared" si="1"/>
        <v>1</v>
      </c>
      <c r="AA57" s="72">
        <v>0</v>
      </c>
      <c r="AB57" s="73">
        <f t="shared" si="2"/>
        <v>0</v>
      </c>
      <c r="AC57" s="74">
        <v>1</v>
      </c>
      <c r="AD57" s="70">
        <f t="shared" si="3"/>
        <v>1</v>
      </c>
      <c r="AE57" s="79">
        <v>0</v>
      </c>
      <c r="AF57" s="245">
        <f t="shared" si="4"/>
        <v>0</v>
      </c>
    </row>
    <row r="58" spans="1:32" ht="15" customHeight="1" x14ac:dyDescent="0.25">
      <c r="A58" s="63" t="s">
        <v>4</v>
      </c>
      <c r="B58" s="63" t="s">
        <v>102</v>
      </c>
      <c r="C58" s="63" t="s">
        <v>6</v>
      </c>
      <c r="D58" s="63" t="s">
        <v>107</v>
      </c>
      <c r="E58" s="63" t="s">
        <v>108</v>
      </c>
      <c r="F58" s="64">
        <v>17168</v>
      </c>
      <c r="G58" s="62" t="s">
        <v>9</v>
      </c>
      <c r="H58" s="76">
        <v>5</v>
      </c>
      <c r="I58" s="66">
        <v>4</v>
      </c>
      <c r="J58" s="67">
        <f t="shared" si="11"/>
        <v>0.8</v>
      </c>
      <c r="K58" s="62">
        <v>1</v>
      </c>
      <c r="L58" s="68">
        <f t="shared" si="5"/>
        <v>0.2</v>
      </c>
      <c r="M58" s="77">
        <v>0</v>
      </c>
      <c r="N58" s="70">
        <f t="shared" si="6"/>
        <v>0</v>
      </c>
      <c r="O58" s="72">
        <v>0</v>
      </c>
      <c r="P58" s="70">
        <f t="shared" si="7"/>
        <v>0</v>
      </c>
      <c r="Q58" s="72">
        <v>0</v>
      </c>
      <c r="R58" s="70">
        <f t="shared" si="8"/>
        <v>0</v>
      </c>
      <c r="S58" s="72">
        <v>0</v>
      </c>
      <c r="T58" s="70">
        <f t="shared" si="9"/>
        <v>0</v>
      </c>
      <c r="U58" s="72">
        <v>0</v>
      </c>
      <c r="V58" s="70">
        <f t="shared" si="10"/>
        <v>0</v>
      </c>
      <c r="W58" s="72">
        <v>0</v>
      </c>
      <c r="X58" s="70">
        <f t="shared" si="0"/>
        <v>0</v>
      </c>
      <c r="Y58" s="71">
        <v>5</v>
      </c>
      <c r="Z58" s="70">
        <f t="shared" si="1"/>
        <v>1</v>
      </c>
      <c r="AA58" s="72">
        <v>0</v>
      </c>
      <c r="AB58" s="73">
        <f t="shared" si="2"/>
        <v>0</v>
      </c>
      <c r="AC58" s="74">
        <v>5</v>
      </c>
      <c r="AD58" s="70">
        <f t="shared" si="3"/>
        <v>1</v>
      </c>
      <c r="AE58" s="79">
        <v>0</v>
      </c>
      <c r="AF58" s="245">
        <f t="shared" si="4"/>
        <v>0</v>
      </c>
    </row>
    <row r="59" spans="1:32" ht="15" customHeight="1" x14ac:dyDescent="0.25">
      <c r="A59" s="63" t="s">
        <v>4</v>
      </c>
      <c r="B59" s="63" t="s">
        <v>102</v>
      </c>
      <c r="C59" s="63" t="s">
        <v>6</v>
      </c>
      <c r="D59" s="63" t="s">
        <v>109</v>
      </c>
      <c r="E59" s="63" t="s">
        <v>110</v>
      </c>
      <c r="F59" s="64">
        <v>17168</v>
      </c>
      <c r="G59" s="62" t="s">
        <v>9</v>
      </c>
      <c r="H59" s="76">
        <v>3</v>
      </c>
      <c r="I59" s="66">
        <v>3</v>
      </c>
      <c r="J59" s="67">
        <f t="shared" si="11"/>
        <v>1</v>
      </c>
      <c r="K59" s="78">
        <v>0</v>
      </c>
      <c r="L59" s="68">
        <f t="shared" si="5"/>
        <v>0</v>
      </c>
      <c r="M59" s="77">
        <v>0</v>
      </c>
      <c r="N59" s="70">
        <f t="shared" si="6"/>
        <v>0</v>
      </c>
      <c r="O59" s="72">
        <v>0</v>
      </c>
      <c r="P59" s="70">
        <f t="shared" si="7"/>
        <v>0</v>
      </c>
      <c r="Q59" s="71">
        <v>2</v>
      </c>
      <c r="R59" s="70">
        <f t="shared" si="8"/>
        <v>0.66666666666666663</v>
      </c>
      <c r="S59" s="72">
        <v>0</v>
      </c>
      <c r="T59" s="70">
        <f t="shared" si="9"/>
        <v>0</v>
      </c>
      <c r="U59" s="72">
        <v>0</v>
      </c>
      <c r="V59" s="70">
        <f t="shared" si="10"/>
        <v>0</v>
      </c>
      <c r="W59" s="72">
        <v>0</v>
      </c>
      <c r="X59" s="70">
        <f t="shared" si="0"/>
        <v>0</v>
      </c>
      <c r="Y59" s="71">
        <v>1</v>
      </c>
      <c r="Z59" s="70">
        <f t="shared" si="1"/>
        <v>0.33333333333333331</v>
      </c>
      <c r="AA59" s="72">
        <v>0</v>
      </c>
      <c r="AB59" s="73">
        <f t="shared" si="2"/>
        <v>0</v>
      </c>
      <c r="AC59" s="74">
        <v>3</v>
      </c>
      <c r="AD59" s="70">
        <f t="shared" si="3"/>
        <v>1</v>
      </c>
      <c r="AE59" s="79">
        <v>0</v>
      </c>
      <c r="AF59" s="245">
        <f t="shared" si="4"/>
        <v>0</v>
      </c>
    </row>
    <row r="60" spans="1:32" ht="15" customHeight="1" x14ac:dyDescent="0.25">
      <c r="A60" s="63" t="s">
        <v>4</v>
      </c>
      <c r="B60" s="63" t="s">
        <v>102</v>
      </c>
      <c r="C60" s="63" t="s">
        <v>6</v>
      </c>
      <c r="D60" s="63" t="s">
        <v>111</v>
      </c>
      <c r="E60" s="63" t="s">
        <v>112</v>
      </c>
      <c r="F60" s="64">
        <v>39318</v>
      </c>
      <c r="G60" s="62" t="s">
        <v>9</v>
      </c>
      <c r="H60" s="76">
        <v>1</v>
      </c>
      <c r="I60" s="66">
        <v>1</v>
      </c>
      <c r="J60" s="67">
        <f t="shared" si="11"/>
        <v>1</v>
      </c>
      <c r="K60" s="78">
        <v>0</v>
      </c>
      <c r="L60" s="68">
        <f t="shared" si="5"/>
        <v>0</v>
      </c>
      <c r="M60" s="77">
        <v>0</v>
      </c>
      <c r="N60" s="70">
        <f t="shared" si="6"/>
        <v>0</v>
      </c>
      <c r="O60" s="72">
        <v>0</v>
      </c>
      <c r="P60" s="70">
        <f t="shared" si="7"/>
        <v>0</v>
      </c>
      <c r="Q60" s="72">
        <v>0</v>
      </c>
      <c r="R60" s="70">
        <f t="shared" si="8"/>
        <v>0</v>
      </c>
      <c r="S60" s="72">
        <v>0</v>
      </c>
      <c r="T60" s="70">
        <f t="shared" si="9"/>
        <v>0</v>
      </c>
      <c r="U60" s="72">
        <v>0</v>
      </c>
      <c r="V60" s="70">
        <f t="shared" si="10"/>
        <v>0</v>
      </c>
      <c r="W60" s="72">
        <v>0</v>
      </c>
      <c r="X60" s="70">
        <f t="shared" si="0"/>
        <v>0</v>
      </c>
      <c r="Y60" s="71">
        <v>1</v>
      </c>
      <c r="Z60" s="70">
        <f t="shared" si="1"/>
        <v>1</v>
      </c>
      <c r="AA60" s="72">
        <v>0</v>
      </c>
      <c r="AB60" s="73">
        <f t="shared" si="2"/>
        <v>0</v>
      </c>
      <c r="AC60" s="74">
        <v>1</v>
      </c>
      <c r="AD60" s="70">
        <f t="shared" si="3"/>
        <v>1</v>
      </c>
      <c r="AE60" s="79">
        <v>0</v>
      </c>
      <c r="AF60" s="245">
        <f t="shared" si="4"/>
        <v>0</v>
      </c>
    </row>
    <row r="61" spans="1:32" ht="15" customHeight="1" thickBot="1" x14ac:dyDescent="0.3">
      <c r="A61" s="81" t="s">
        <v>4</v>
      </c>
      <c r="B61" s="81" t="s">
        <v>102</v>
      </c>
      <c r="C61" s="81" t="s">
        <v>6</v>
      </c>
      <c r="D61" s="81" t="s">
        <v>113</v>
      </c>
      <c r="E61" s="81" t="s">
        <v>114</v>
      </c>
      <c r="F61" s="82">
        <v>39318</v>
      </c>
      <c r="G61" s="80" t="s">
        <v>9</v>
      </c>
      <c r="H61" s="83">
        <v>4</v>
      </c>
      <c r="I61" s="84">
        <v>3</v>
      </c>
      <c r="J61" s="85">
        <f t="shared" si="11"/>
        <v>0.75</v>
      </c>
      <c r="K61" s="80">
        <v>1</v>
      </c>
      <c r="L61" s="86">
        <f t="shared" si="5"/>
        <v>0.25</v>
      </c>
      <c r="M61" s="87">
        <v>0</v>
      </c>
      <c r="N61" s="88">
        <f t="shared" si="6"/>
        <v>0</v>
      </c>
      <c r="O61" s="89">
        <v>0</v>
      </c>
      <c r="P61" s="88">
        <f t="shared" si="7"/>
        <v>0</v>
      </c>
      <c r="Q61" s="89">
        <v>0</v>
      </c>
      <c r="R61" s="88">
        <f t="shared" si="8"/>
        <v>0</v>
      </c>
      <c r="S61" s="89">
        <v>0</v>
      </c>
      <c r="T61" s="88">
        <f t="shared" si="9"/>
        <v>0</v>
      </c>
      <c r="U61" s="89">
        <v>0</v>
      </c>
      <c r="V61" s="88">
        <f t="shared" si="10"/>
        <v>0</v>
      </c>
      <c r="W61" s="89">
        <v>0</v>
      </c>
      <c r="X61" s="88">
        <f t="shared" si="0"/>
        <v>0</v>
      </c>
      <c r="Y61" s="90">
        <v>4</v>
      </c>
      <c r="Z61" s="88">
        <f t="shared" si="1"/>
        <v>1</v>
      </c>
      <c r="AA61" s="89">
        <v>0</v>
      </c>
      <c r="AB61" s="91">
        <f t="shared" si="2"/>
        <v>0</v>
      </c>
      <c r="AC61" s="92">
        <v>4</v>
      </c>
      <c r="AD61" s="88">
        <f t="shared" si="3"/>
        <v>1</v>
      </c>
      <c r="AE61" s="93">
        <v>0</v>
      </c>
      <c r="AF61" s="246">
        <f t="shared" si="4"/>
        <v>0</v>
      </c>
    </row>
    <row r="62" spans="1:32" ht="15" customHeight="1" x14ac:dyDescent="0.25">
      <c r="A62" s="6" t="s">
        <v>4</v>
      </c>
      <c r="B62" s="6" t="s">
        <v>129</v>
      </c>
      <c r="C62" s="6" t="s">
        <v>10</v>
      </c>
      <c r="D62" s="6" t="s">
        <v>136</v>
      </c>
      <c r="E62" s="6" t="s">
        <v>137</v>
      </c>
      <c r="F62" s="7">
        <v>37998</v>
      </c>
      <c r="G62" s="5" t="s">
        <v>9</v>
      </c>
      <c r="H62" s="8">
        <v>451</v>
      </c>
      <c r="I62" s="9">
        <v>147</v>
      </c>
      <c r="J62" s="10">
        <f t="shared" si="11"/>
        <v>0.32594235033259422</v>
      </c>
      <c r="K62" s="5">
        <v>304</v>
      </c>
      <c r="L62" s="145">
        <f t="shared" si="5"/>
        <v>0.67405764966740578</v>
      </c>
      <c r="M62" s="12">
        <v>13</v>
      </c>
      <c r="N62" s="13">
        <f t="shared" si="6"/>
        <v>2.8824833702882482E-2</v>
      </c>
      <c r="O62" s="14">
        <v>3</v>
      </c>
      <c r="P62" s="13">
        <f t="shared" si="7"/>
        <v>6.6518847006651885E-3</v>
      </c>
      <c r="Q62" s="14">
        <v>22</v>
      </c>
      <c r="R62" s="13">
        <f t="shared" si="8"/>
        <v>4.878048780487805E-2</v>
      </c>
      <c r="S62" s="14">
        <v>8</v>
      </c>
      <c r="T62" s="13">
        <f t="shared" si="9"/>
        <v>1.7738359201773836E-2</v>
      </c>
      <c r="U62" s="14">
        <v>1</v>
      </c>
      <c r="V62" s="13">
        <f t="shared" si="10"/>
        <v>2.2172949002217295E-3</v>
      </c>
      <c r="W62" s="14">
        <v>1</v>
      </c>
      <c r="X62" s="13">
        <f t="shared" si="0"/>
        <v>2.2172949002217295E-3</v>
      </c>
      <c r="Y62" s="14">
        <v>403</v>
      </c>
      <c r="Z62" s="13">
        <f t="shared" si="1"/>
        <v>0.89356984478935697</v>
      </c>
      <c r="AA62" s="15">
        <v>0</v>
      </c>
      <c r="AB62" s="146">
        <f t="shared" si="2"/>
        <v>0</v>
      </c>
      <c r="AC62" s="17">
        <v>403</v>
      </c>
      <c r="AD62" s="13">
        <f t="shared" si="3"/>
        <v>0.89356984478935697</v>
      </c>
      <c r="AE62" s="18">
        <v>48</v>
      </c>
      <c r="AF62" s="241">
        <f t="shared" si="4"/>
        <v>0.10643015521064302</v>
      </c>
    </row>
    <row r="63" spans="1:32" ht="15" customHeight="1" x14ac:dyDescent="0.25">
      <c r="A63" s="20" t="s">
        <v>4</v>
      </c>
      <c r="B63" s="20" t="s">
        <v>129</v>
      </c>
      <c r="C63" s="20" t="s">
        <v>6</v>
      </c>
      <c r="D63" s="20" t="s">
        <v>130</v>
      </c>
      <c r="E63" s="20" t="s">
        <v>131</v>
      </c>
      <c r="F63" s="21">
        <v>37998</v>
      </c>
      <c r="G63" s="19" t="s">
        <v>9</v>
      </c>
      <c r="H63" s="22">
        <v>25</v>
      </c>
      <c r="I63" s="23">
        <v>11</v>
      </c>
      <c r="J63" s="24">
        <f t="shared" si="11"/>
        <v>0.44</v>
      </c>
      <c r="K63" s="19">
        <v>14</v>
      </c>
      <c r="L63" s="25">
        <f t="shared" si="5"/>
        <v>0.56000000000000005</v>
      </c>
      <c r="M63" s="26">
        <v>1</v>
      </c>
      <c r="N63" s="27">
        <f t="shared" si="6"/>
        <v>0.04</v>
      </c>
      <c r="O63" s="28">
        <v>0</v>
      </c>
      <c r="P63" s="27">
        <f t="shared" si="7"/>
        <v>0</v>
      </c>
      <c r="Q63" s="29">
        <v>1</v>
      </c>
      <c r="R63" s="27">
        <f t="shared" si="8"/>
        <v>0.04</v>
      </c>
      <c r="S63" s="29">
        <v>1</v>
      </c>
      <c r="T63" s="27">
        <f t="shared" si="9"/>
        <v>0.04</v>
      </c>
      <c r="U63" s="28">
        <v>0</v>
      </c>
      <c r="V63" s="27">
        <f t="shared" si="10"/>
        <v>0</v>
      </c>
      <c r="W63" s="28">
        <v>0</v>
      </c>
      <c r="X63" s="27">
        <f t="shared" si="0"/>
        <v>0</v>
      </c>
      <c r="Y63" s="29">
        <v>22</v>
      </c>
      <c r="Z63" s="27">
        <f t="shared" si="1"/>
        <v>0.88</v>
      </c>
      <c r="AA63" s="28">
        <v>0</v>
      </c>
      <c r="AB63" s="30">
        <f t="shared" si="2"/>
        <v>0</v>
      </c>
      <c r="AC63" s="31">
        <v>23</v>
      </c>
      <c r="AD63" s="27">
        <f t="shared" si="3"/>
        <v>0.92</v>
      </c>
      <c r="AE63" s="32">
        <v>2</v>
      </c>
      <c r="AF63" s="242">
        <f t="shared" si="4"/>
        <v>0.08</v>
      </c>
    </row>
    <row r="64" spans="1:32" ht="15" customHeight="1" x14ac:dyDescent="0.25">
      <c r="A64" s="20" t="s">
        <v>4</v>
      </c>
      <c r="B64" s="20" t="s">
        <v>129</v>
      </c>
      <c r="C64" s="20" t="s">
        <v>6</v>
      </c>
      <c r="D64" s="20" t="s">
        <v>132</v>
      </c>
      <c r="E64" s="20" t="s">
        <v>133</v>
      </c>
      <c r="F64" s="21">
        <v>37858</v>
      </c>
      <c r="G64" s="19" t="s">
        <v>9</v>
      </c>
      <c r="H64" s="22">
        <v>21</v>
      </c>
      <c r="I64" s="23">
        <v>15</v>
      </c>
      <c r="J64" s="24">
        <f t="shared" si="11"/>
        <v>0.7142857142857143</v>
      </c>
      <c r="K64" s="19">
        <v>6</v>
      </c>
      <c r="L64" s="25">
        <f t="shared" si="5"/>
        <v>0.2857142857142857</v>
      </c>
      <c r="M64" s="148">
        <v>0</v>
      </c>
      <c r="N64" s="27">
        <f t="shared" si="6"/>
        <v>0</v>
      </c>
      <c r="O64" s="28">
        <v>0</v>
      </c>
      <c r="P64" s="27">
        <f t="shared" si="7"/>
        <v>0</v>
      </c>
      <c r="Q64" s="28">
        <v>0</v>
      </c>
      <c r="R64" s="27">
        <f t="shared" si="8"/>
        <v>0</v>
      </c>
      <c r="S64" s="28">
        <v>0</v>
      </c>
      <c r="T64" s="27">
        <f t="shared" si="9"/>
        <v>0</v>
      </c>
      <c r="U64" s="29">
        <v>1</v>
      </c>
      <c r="V64" s="27">
        <f t="shared" si="10"/>
        <v>4.7619047619047616E-2</v>
      </c>
      <c r="W64" s="28">
        <v>0</v>
      </c>
      <c r="X64" s="27">
        <f t="shared" si="0"/>
        <v>0</v>
      </c>
      <c r="Y64" s="29">
        <v>20</v>
      </c>
      <c r="Z64" s="27">
        <f t="shared" si="1"/>
        <v>0.95238095238095233</v>
      </c>
      <c r="AA64" s="28">
        <v>0</v>
      </c>
      <c r="AB64" s="30">
        <f t="shared" si="2"/>
        <v>0</v>
      </c>
      <c r="AC64" s="31">
        <v>11</v>
      </c>
      <c r="AD64" s="27">
        <f t="shared" si="3"/>
        <v>0.52380952380952384</v>
      </c>
      <c r="AE64" s="32">
        <v>10</v>
      </c>
      <c r="AF64" s="242">
        <f t="shared" si="4"/>
        <v>0.47619047619047616</v>
      </c>
    </row>
    <row r="65" spans="1:32" ht="15" customHeight="1" thickBot="1" x14ac:dyDescent="0.3">
      <c r="A65" s="34" t="s">
        <v>4</v>
      </c>
      <c r="B65" s="34" t="s">
        <v>129</v>
      </c>
      <c r="C65" s="34" t="s">
        <v>6</v>
      </c>
      <c r="D65" s="34" t="s">
        <v>134</v>
      </c>
      <c r="E65" s="34" t="s">
        <v>135</v>
      </c>
      <c r="F65" s="35">
        <v>37998</v>
      </c>
      <c r="G65" s="33" t="s">
        <v>9</v>
      </c>
      <c r="H65" s="36">
        <v>1</v>
      </c>
      <c r="I65" s="159">
        <v>0</v>
      </c>
      <c r="J65" s="38">
        <f t="shared" si="11"/>
        <v>0</v>
      </c>
      <c r="K65" s="33">
        <v>1</v>
      </c>
      <c r="L65" s="40">
        <f t="shared" si="5"/>
        <v>1</v>
      </c>
      <c r="M65" s="41">
        <v>0</v>
      </c>
      <c r="N65" s="42">
        <f t="shared" si="6"/>
        <v>0</v>
      </c>
      <c r="O65" s="43">
        <v>0</v>
      </c>
      <c r="P65" s="42">
        <f t="shared" si="7"/>
        <v>0</v>
      </c>
      <c r="Q65" s="43">
        <v>0</v>
      </c>
      <c r="R65" s="42">
        <f t="shared" si="8"/>
        <v>0</v>
      </c>
      <c r="S65" s="43">
        <v>0</v>
      </c>
      <c r="T65" s="42">
        <f t="shared" si="9"/>
        <v>0</v>
      </c>
      <c r="U65" s="43">
        <v>0</v>
      </c>
      <c r="V65" s="42">
        <f t="shared" si="10"/>
        <v>0</v>
      </c>
      <c r="W65" s="43">
        <v>0</v>
      </c>
      <c r="X65" s="42">
        <f t="shared" si="0"/>
        <v>0</v>
      </c>
      <c r="Y65" s="44">
        <v>1</v>
      </c>
      <c r="Z65" s="42">
        <f t="shared" si="1"/>
        <v>1</v>
      </c>
      <c r="AA65" s="43">
        <v>0</v>
      </c>
      <c r="AB65" s="45">
        <f t="shared" si="2"/>
        <v>0</v>
      </c>
      <c r="AC65" s="46">
        <v>1</v>
      </c>
      <c r="AD65" s="42">
        <f t="shared" si="3"/>
        <v>1</v>
      </c>
      <c r="AE65" s="47">
        <v>0</v>
      </c>
      <c r="AF65" s="243">
        <f t="shared" si="4"/>
        <v>0</v>
      </c>
    </row>
    <row r="66" spans="1:32" ht="15" customHeight="1" x14ac:dyDescent="0.25">
      <c r="A66" s="49" t="s">
        <v>4</v>
      </c>
      <c r="B66" s="49" t="s">
        <v>138</v>
      </c>
      <c r="C66" s="49" t="s">
        <v>10</v>
      </c>
      <c r="D66" s="49" t="s">
        <v>139</v>
      </c>
      <c r="E66" s="49" t="s">
        <v>140</v>
      </c>
      <c r="F66" s="50">
        <v>35213</v>
      </c>
      <c r="G66" s="48" t="s">
        <v>9</v>
      </c>
      <c r="H66" s="51">
        <v>77</v>
      </c>
      <c r="I66" s="52">
        <v>45</v>
      </c>
      <c r="J66" s="53">
        <f t="shared" si="11"/>
        <v>0.58441558441558439</v>
      </c>
      <c r="K66" s="48">
        <v>32</v>
      </c>
      <c r="L66" s="54">
        <f t="shared" si="5"/>
        <v>0.41558441558441561</v>
      </c>
      <c r="M66" s="55">
        <v>10</v>
      </c>
      <c r="N66" s="56">
        <f t="shared" si="6"/>
        <v>0.12987012987012986</v>
      </c>
      <c r="O66" s="57">
        <v>0</v>
      </c>
      <c r="P66" s="56">
        <f t="shared" si="7"/>
        <v>0</v>
      </c>
      <c r="Q66" s="58">
        <v>1</v>
      </c>
      <c r="R66" s="56">
        <f t="shared" si="8"/>
        <v>1.2987012987012988E-2</v>
      </c>
      <c r="S66" s="58">
        <v>2</v>
      </c>
      <c r="T66" s="56">
        <f t="shared" si="9"/>
        <v>2.5974025974025976E-2</v>
      </c>
      <c r="U66" s="58">
        <v>1</v>
      </c>
      <c r="V66" s="56">
        <f t="shared" si="10"/>
        <v>1.2987012987012988E-2</v>
      </c>
      <c r="W66" s="57">
        <v>0</v>
      </c>
      <c r="X66" s="56">
        <f t="shared" si="0"/>
        <v>0</v>
      </c>
      <c r="Y66" s="58">
        <v>63</v>
      </c>
      <c r="Z66" s="56">
        <f t="shared" si="1"/>
        <v>0.81818181818181823</v>
      </c>
      <c r="AA66" s="57">
        <v>0</v>
      </c>
      <c r="AB66" s="59">
        <f t="shared" si="2"/>
        <v>0</v>
      </c>
      <c r="AC66" s="60">
        <v>69</v>
      </c>
      <c r="AD66" s="56">
        <f t="shared" si="3"/>
        <v>0.89610389610389607</v>
      </c>
      <c r="AE66" s="61">
        <v>8</v>
      </c>
      <c r="AF66" s="244">
        <f t="shared" si="4"/>
        <v>0.1038961038961039</v>
      </c>
    </row>
    <row r="67" spans="1:32" ht="15" customHeight="1" x14ac:dyDescent="0.25">
      <c r="A67" s="63" t="s">
        <v>4</v>
      </c>
      <c r="B67" s="63" t="s">
        <v>138</v>
      </c>
      <c r="C67" s="63" t="s">
        <v>10</v>
      </c>
      <c r="D67" s="63" t="s">
        <v>141</v>
      </c>
      <c r="E67" s="63" t="s">
        <v>142</v>
      </c>
      <c r="F67" s="64">
        <v>36402</v>
      </c>
      <c r="G67" s="62" t="s">
        <v>9</v>
      </c>
      <c r="H67" s="76">
        <v>62</v>
      </c>
      <c r="I67" s="66">
        <v>34</v>
      </c>
      <c r="J67" s="67">
        <f t="shared" si="11"/>
        <v>0.54838709677419351</v>
      </c>
      <c r="K67" s="62">
        <v>28</v>
      </c>
      <c r="L67" s="68">
        <f t="shared" si="5"/>
        <v>0.45161290322580644</v>
      </c>
      <c r="M67" s="69">
        <v>6</v>
      </c>
      <c r="N67" s="70">
        <f t="shared" si="6"/>
        <v>9.6774193548387094E-2</v>
      </c>
      <c r="O67" s="71">
        <v>3</v>
      </c>
      <c r="P67" s="70">
        <f t="shared" si="7"/>
        <v>4.8387096774193547E-2</v>
      </c>
      <c r="Q67" s="71">
        <v>4</v>
      </c>
      <c r="R67" s="70">
        <f t="shared" si="8"/>
        <v>6.4516129032258063E-2</v>
      </c>
      <c r="S67" s="72">
        <v>0</v>
      </c>
      <c r="T67" s="70">
        <f t="shared" si="9"/>
        <v>0</v>
      </c>
      <c r="U67" s="72">
        <v>0</v>
      </c>
      <c r="V67" s="70">
        <f t="shared" si="10"/>
        <v>0</v>
      </c>
      <c r="W67" s="72">
        <v>0</v>
      </c>
      <c r="X67" s="70">
        <f t="shared" ref="X67:X130" si="12">W67/H67</f>
        <v>0</v>
      </c>
      <c r="Y67" s="71">
        <v>47</v>
      </c>
      <c r="Z67" s="70">
        <f t="shared" ref="Z67:Z130" si="13">Y67/H67</f>
        <v>0.75806451612903225</v>
      </c>
      <c r="AA67" s="71">
        <v>2</v>
      </c>
      <c r="AB67" s="73">
        <f t="shared" ref="AB67:AB130" si="14">AA67/H67</f>
        <v>3.2258064516129031E-2</v>
      </c>
      <c r="AC67" s="74">
        <v>54</v>
      </c>
      <c r="AD67" s="70">
        <f t="shared" ref="AD67:AD130" si="15">AC67/H67</f>
        <v>0.87096774193548387</v>
      </c>
      <c r="AE67" s="75">
        <v>8</v>
      </c>
      <c r="AF67" s="245">
        <f t="shared" ref="AF67:AF130" si="16">AE67/H67</f>
        <v>0.12903225806451613</v>
      </c>
    </row>
    <row r="68" spans="1:32" ht="15" customHeight="1" x14ac:dyDescent="0.25">
      <c r="A68" s="63" t="s">
        <v>4</v>
      </c>
      <c r="B68" s="63" t="s">
        <v>138</v>
      </c>
      <c r="C68" s="63" t="s">
        <v>10</v>
      </c>
      <c r="D68" s="63" t="s">
        <v>143</v>
      </c>
      <c r="E68" s="63" t="s">
        <v>144</v>
      </c>
      <c r="F68" s="64">
        <v>35213</v>
      </c>
      <c r="G68" s="62" t="s">
        <v>9</v>
      </c>
      <c r="H68" s="76">
        <v>15</v>
      </c>
      <c r="I68" s="66">
        <v>8</v>
      </c>
      <c r="J68" s="67">
        <f t="shared" si="11"/>
        <v>0.53333333333333333</v>
      </c>
      <c r="K68" s="62">
        <v>7</v>
      </c>
      <c r="L68" s="68">
        <f t="shared" ref="L68:L131" si="17">K68/H68</f>
        <v>0.46666666666666667</v>
      </c>
      <c r="M68" s="69">
        <v>3</v>
      </c>
      <c r="N68" s="70">
        <f t="shared" ref="N68:N131" si="18">M68/H68</f>
        <v>0.2</v>
      </c>
      <c r="O68" s="72">
        <v>0</v>
      </c>
      <c r="P68" s="70">
        <f t="shared" ref="P68:P131" si="19">O68/H68</f>
        <v>0</v>
      </c>
      <c r="Q68" s="71">
        <v>1</v>
      </c>
      <c r="R68" s="70">
        <f t="shared" ref="R68:R131" si="20">Q68/H68</f>
        <v>6.6666666666666666E-2</v>
      </c>
      <c r="S68" s="72">
        <v>0</v>
      </c>
      <c r="T68" s="70">
        <f t="shared" ref="T68:T131" si="21">S68/H68</f>
        <v>0</v>
      </c>
      <c r="U68" s="72">
        <v>0</v>
      </c>
      <c r="V68" s="70">
        <f t="shared" ref="V68:V131" si="22">U68/H68</f>
        <v>0</v>
      </c>
      <c r="W68" s="72">
        <v>0</v>
      </c>
      <c r="X68" s="70">
        <f t="shared" si="12"/>
        <v>0</v>
      </c>
      <c r="Y68" s="71">
        <v>11</v>
      </c>
      <c r="Z68" s="70">
        <f t="shared" si="13"/>
        <v>0.73333333333333328</v>
      </c>
      <c r="AA68" s="72">
        <v>0</v>
      </c>
      <c r="AB68" s="73">
        <f t="shared" si="14"/>
        <v>0</v>
      </c>
      <c r="AC68" s="74">
        <v>14</v>
      </c>
      <c r="AD68" s="70">
        <f t="shared" si="15"/>
        <v>0.93333333333333335</v>
      </c>
      <c r="AE68" s="75">
        <v>1</v>
      </c>
      <c r="AF68" s="245">
        <f t="shared" si="16"/>
        <v>6.6666666666666666E-2</v>
      </c>
    </row>
    <row r="69" spans="1:32" ht="15" customHeight="1" thickBot="1" x14ac:dyDescent="0.3">
      <c r="A69" s="81" t="s">
        <v>4</v>
      </c>
      <c r="B69" s="81" t="s">
        <v>138</v>
      </c>
      <c r="C69" s="81" t="s">
        <v>10</v>
      </c>
      <c r="D69" s="81" t="s">
        <v>145</v>
      </c>
      <c r="E69" s="81" t="s">
        <v>146</v>
      </c>
      <c r="F69" s="82">
        <v>37130</v>
      </c>
      <c r="G69" s="80" t="s">
        <v>9</v>
      </c>
      <c r="H69" s="83">
        <v>308</v>
      </c>
      <c r="I69" s="84">
        <v>154</v>
      </c>
      <c r="J69" s="85">
        <f t="shared" ref="J69:J132" si="23">I69/H69</f>
        <v>0.5</v>
      </c>
      <c r="K69" s="80">
        <v>154</v>
      </c>
      <c r="L69" s="86">
        <f t="shared" si="17"/>
        <v>0.5</v>
      </c>
      <c r="M69" s="143">
        <v>63</v>
      </c>
      <c r="N69" s="88">
        <f t="shared" si="18"/>
        <v>0.20454545454545456</v>
      </c>
      <c r="O69" s="90">
        <v>2</v>
      </c>
      <c r="P69" s="88">
        <f t="shared" si="19"/>
        <v>6.4935064935064939E-3</v>
      </c>
      <c r="Q69" s="90">
        <v>14</v>
      </c>
      <c r="R69" s="88">
        <f t="shared" si="20"/>
        <v>4.5454545454545456E-2</v>
      </c>
      <c r="S69" s="90">
        <v>5</v>
      </c>
      <c r="T69" s="88">
        <f t="shared" si="21"/>
        <v>1.6233766233766232E-2</v>
      </c>
      <c r="U69" s="90">
        <v>1</v>
      </c>
      <c r="V69" s="88">
        <f t="shared" si="22"/>
        <v>3.246753246753247E-3</v>
      </c>
      <c r="W69" s="90">
        <v>1</v>
      </c>
      <c r="X69" s="88">
        <f t="shared" si="12"/>
        <v>3.246753246753247E-3</v>
      </c>
      <c r="Y69" s="90">
        <v>222</v>
      </c>
      <c r="Z69" s="88">
        <f t="shared" si="13"/>
        <v>0.72077922077922074</v>
      </c>
      <c r="AA69" s="89">
        <v>0</v>
      </c>
      <c r="AB69" s="91">
        <f t="shared" si="14"/>
        <v>0</v>
      </c>
      <c r="AC69" s="92">
        <v>286</v>
      </c>
      <c r="AD69" s="88">
        <f t="shared" si="15"/>
        <v>0.9285714285714286</v>
      </c>
      <c r="AE69" s="144">
        <v>22</v>
      </c>
      <c r="AF69" s="246">
        <f t="shared" si="16"/>
        <v>7.1428571428571425E-2</v>
      </c>
    </row>
    <row r="70" spans="1:32" ht="15" customHeight="1" x14ac:dyDescent="0.25">
      <c r="A70" s="95" t="s">
        <v>4</v>
      </c>
      <c r="B70" s="95" t="s">
        <v>147</v>
      </c>
      <c r="C70" s="95" t="s">
        <v>10</v>
      </c>
      <c r="D70" s="95" t="s">
        <v>156</v>
      </c>
      <c r="E70" s="95" t="s">
        <v>157</v>
      </c>
      <c r="F70" s="96">
        <v>17168</v>
      </c>
      <c r="G70" s="94" t="s">
        <v>9</v>
      </c>
      <c r="H70" s="97">
        <v>30</v>
      </c>
      <c r="I70" s="98">
        <v>7</v>
      </c>
      <c r="J70" s="99">
        <f t="shared" si="23"/>
        <v>0.23333333333333334</v>
      </c>
      <c r="K70" s="94">
        <v>23</v>
      </c>
      <c r="L70" s="100">
        <f t="shared" si="17"/>
        <v>0.76666666666666672</v>
      </c>
      <c r="M70" s="157">
        <v>3</v>
      </c>
      <c r="N70" s="102">
        <f t="shared" si="18"/>
        <v>0.1</v>
      </c>
      <c r="O70" s="104">
        <v>2</v>
      </c>
      <c r="P70" s="102">
        <f t="shared" si="19"/>
        <v>6.6666666666666666E-2</v>
      </c>
      <c r="Q70" s="104">
        <v>2</v>
      </c>
      <c r="R70" s="102">
        <f t="shared" si="20"/>
        <v>6.6666666666666666E-2</v>
      </c>
      <c r="S70" s="104">
        <v>1</v>
      </c>
      <c r="T70" s="102">
        <f t="shared" si="21"/>
        <v>3.3333333333333333E-2</v>
      </c>
      <c r="U70" s="103">
        <v>0</v>
      </c>
      <c r="V70" s="102">
        <f t="shared" si="22"/>
        <v>0</v>
      </c>
      <c r="W70" s="103">
        <v>0</v>
      </c>
      <c r="X70" s="102">
        <f t="shared" si="12"/>
        <v>0</v>
      </c>
      <c r="Y70" s="104">
        <v>22</v>
      </c>
      <c r="Z70" s="102">
        <f t="shared" si="13"/>
        <v>0.73333333333333328</v>
      </c>
      <c r="AA70" s="103">
        <v>0</v>
      </c>
      <c r="AB70" s="105">
        <f t="shared" si="14"/>
        <v>0</v>
      </c>
      <c r="AC70" s="106">
        <v>28</v>
      </c>
      <c r="AD70" s="102">
        <f t="shared" si="15"/>
        <v>0.93333333333333335</v>
      </c>
      <c r="AE70" s="107">
        <v>2</v>
      </c>
      <c r="AF70" s="247">
        <f t="shared" si="16"/>
        <v>6.6666666666666666E-2</v>
      </c>
    </row>
    <row r="71" spans="1:32" ht="15" customHeight="1" x14ac:dyDescent="0.25">
      <c r="A71" s="109" t="s">
        <v>4</v>
      </c>
      <c r="B71" s="109" t="s">
        <v>147</v>
      </c>
      <c r="C71" s="109" t="s">
        <v>10</v>
      </c>
      <c r="D71" s="109" t="s">
        <v>158</v>
      </c>
      <c r="E71" s="109" t="s">
        <v>159</v>
      </c>
      <c r="F71" s="110">
        <v>40053</v>
      </c>
      <c r="G71" s="108" t="s">
        <v>9</v>
      </c>
      <c r="H71" s="111">
        <v>45</v>
      </c>
      <c r="I71" s="112">
        <v>17</v>
      </c>
      <c r="J71" s="113">
        <f t="shared" si="23"/>
        <v>0.37777777777777777</v>
      </c>
      <c r="K71" s="108">
        <v>28</v>
      </c>
      <c r="L71" s="114">
        <f t="shared" si="17"/>
        <v>0.62222222222222223</v>
      </c>
      <c r="M71" s="115">
        <v>2</v>
      </c>
      <c r="N71" s="116">
        <f t="shared" si="18"/>
        <v>4.4444444444444446E-2</v>
      </c>
      <c r="O71" s="117">
        <v>1</v>
      </c>
      <c r="P71" s="116">
        <f t="shared" si="19"/>
        <v>2.2222222222222223E-2</v>
      </c>
      <c r="Q71" s="117">
        <v>1</v>
      </c>
      <c r="R71" s="116">
        <f t="shared" si="20"/>
        <v>2.2222222222222223E-2</v>
      </c>
      <c r="S71" s="117">
        <v>3</v>
      </c>
      <c r="T71" s="116">
        <f t="shared" si="21"/>
        <v>6.6666666666666666E-2</v>
      </c>
      <c r="U71" s="118">
        <v>0</v>
      </c>
      <c r="V71" s="116">
        <f t="shared" si="22"/>
        <v>0</v>
      </c>
      <c r="W71" s="118">
        <v>0</v>
      </c>
      <c r="X71" s="116">
        <f t="shared" si="12"/>
        <v>0</v>
      </c>
      <c r="Y71" s="117">
        <v>38</v>
      </c>
      <c r="Z71" s="116">
        <f t="shared" si="13"/>
        <v>0.84444444444444444</v>
      </c>
      <c r="AA71" s="118">
        <v>0</v>
      </c>
      <c r="AB71" s="119">
        <f t="shared" si="14"/>
        <v>0</v>
      </c>
      <c r="AC71" s="120">
        <v>42</v>
      </c>
      <c r="AD71" s="116">
        <f t="shared" si="15"/>
        <v>0.93333333333333335</v>
      </c>
      <c r="AE71" s="121">
        <v>3</v>
      </c>
      <c r="AF71" s="248">
        <f t="shared" si="16"/>
        <v>6.6666666666666666E-2</v>
      </c>
    </row>
    <row r="72" spans="1:32" ht="15" customHeight="1" x14ac:dyDescent="0.25">
      <c r="A72" s="109" t="s">
        <v>4</v>
      </c>
      <c r="B72" s="109" t="s">
        <v>147</v>
      </c>
      <c r="C72" s="109" t="s">
        <v>10</v>
      </c>
      <c r="D72" s="109" t="s">
        <v>160</v>
      </c>
      <c r="E72" s="109" t="s">
        <v>161</v>
      </c>
      <c r="F72" s="110">
        <v>40053</v>
      </c>
      <c r="G72" s="108" t="s">
        <v>9</v>
      </c>
      <c r="H72" s="111">
        <v>10</v>
      </c>
      <c r="I72" s="112">
        <v>6</v>
      </c>
      <c r="J72" s="113">
        <f t="shared" si="23"/>
        <v>0.6</v>
      </c>
      <c r="K72" s="108">
        <v>4</v>
      </c>
      <c r="L72" s="114">
        <f t="shared" si="17"/>
        <v>0.4</v>
      </c>
      <c r="M72" s="115">
        <v>1</v>
      </c>
      <c r="N72" s="116">
        <f t="shared" si="18"/>
        <v>0.1</v>
      </c>
      <c r="O72" s="118">
        <v>0</v>
      </c>
      <c r="P72" s="116">
        <f t="shared" si="19"/>
        <v>0</v>
      </c>
      <c r="Q72" s="118">
        <v>0</v>
      </c>
      <c r="R72" s="116">
        <f t="shared" si="20"/>
        <v>0</v>
      </c>
      <c r="S72" s="118">
        <v>0</v>
      </c>
      <c r="T72" s="116">
        <f t="shared" si="21"/>
        <v>0</v>
      </c>
      <c r="U72" s="118">
        <v>0</v>
      </c>
      <c r="V72" s="116">
        <f t="shared" si="22"/>
        <v>0</v>
      </c>
      <c r="W72" s="118">
        <v>0</v>
      </c>
      <c r="X72" s="116">
        <f t="shared" si="12"/>
        <v>0</v>
      </c>
      <c r="Y72" s="117">
        <v>9</v>
      </c>
      <c r="Z72" s="116">
        <f t="shared" si="13"/>
        <v>0.9</v>
      </c>
      <c r="AA72" s="118">
        <v>0</v>
      </c>
      <c r="AB72" s="119">
        <f t="shared" si="14"/>
        <v>0</v>
      </c>
      <c r="AC72" s="120">
        <v>7</v>
      </c>
      <c r="AD72" s="116">
        <f t="shared" si="15"/>
        <v>0.7</v>
      </c>
      <c r="AE72" s="121">
        <v>3</v>
      </c>
      <c r="AF72" s="248">
        <f t="shared" si="16"/>
        <v>0.3</v>
      </c>
    </row>
    <row r="73" spans="1:32" ht="15" customHeight="1" x14ac:dyDescent="0.25">
      <c r="A73" s="109" t="s">
        <v>4</v>
      </c>
      <c r="B73" s="109" t="s">
        <v>147</v>
      </c>
      <c r="C73" s="109" t="s">
        <v>10</v>
      </c>
      <c r="D73" s="109" t="s">
        <v>162</v>
      </c>
      <c r="E73" s="109" t="s">
        <v>163</v>
      </c>
      <c r="F73" s="110">
        <v>40053</v>
      </c>
      <c r="G73" s="108" t="s">
        <v>9</v>
      </c>
      <c r="H73" s="111">
        <v>6</v>
      </c>
      <c r="I73" s="112">
        <v>1</v>
      </c>
      <c r="J73" s="113">
        <f t="shared" si="23"/>
        <v>0.16666666666666666</v>
      </c>
      <c r="K73" s="108">
        <v>5</v>
      </c>
      <c r="L73" s="114">
        <f t="shared" si="17"/>
        <v>0.83333333333333337</v>
      </c>
      <c r="M73" s="138">
        <v>0</v>
      </c>
      <c r="N73" s="116">
        <f t="shared" si="18"/>
        <v>0</v>
      </c>
      <c r="O73" s="117">
        <v>1</v>
      </c>
      <c r="P73" s="116">
        <f t="shared" si="19"/>
        <v>0.16666666666666666</v>
      </c>
      <c r="Q73" s="118">
        <v>0</v>
      </c>
      <c r="R73" s="116">
        <f t="shared" si="20"/>
        <v>0</v>
      </c>
      <c r="S73" s="118">
        <v>0</v>
      </c>
      <c r="T73" s="116">
        <f t="shared" si="21"/>
        <v>0</v>
      </c>
      <c r="U73" s="118">
        <v>0</v>
      </c>
      <c r="V73" s="116">
        <f t="shared" si="22"/>
        <v>0</v>
      </c>
      <c r="W73" s="118">
        <v>0</v>
      </c>
      <c r="X73" s="116">
        <f t="shared" si="12"/>
        <v>0</v>
      </c>
      <c r="Y73" s="117">
        <v>5</v>
      </c>
      <c r="Z73" s="116">
        <f t="shared" si="13"/>
        <v>0.83333333333333337</v>
      </c>
      <c r="AA73" s="118">
        <v>0</v>
      </c>
      <c r="AB73" s="119">
        <f t="shared" si="14"/>
        <v>0</v>
      </c>
      <c r="AC73" s="120">
        <v>5</v>
      </c>
      <c r="AD73" s="116">
        <f t="shared" si="15"/>
        <v>0.83333333333333337</v>
      </c>
      <c r="AE73" s="121">
        <v>1</v>
      </c>
      <c r="AF73" s="248">
        <f t="shared" si="16"/>
        <v>0.16666666666666666</v>
      </c>
    </row>
    <row r="74" spans="1:32" ht="15" customHeight="1" x14ac:dyDescent="0.25">
      <c r="A74" s="109" t="s">
        <v>4</v>
      </c>
      <c r="B74" s="109" t="s">
        <v>147</v>
      </c>
      <c r="C74" s="109" t="s">
        <v>10</v>
      </c>
      <c r="D74" s="109" t="s">
        <v>164</v>
      </c>
      <c r="E74" s="109" t="s">
        <v>165</v>
      </c>
      <c r="F74" s="110">
        <v>40053</v>
      </c>
      <c r="G74" s="108" t="s">
        <v>9</v>
      </c>
      <c r="H74" s="111">
        <v>6</v>
      </c>
      <c r="I74" s="137">
        <v>0</v>
      </c>
      <c r="J74" s="113">
        <f t="shared" si="23"/>
        <v>0</v>
      </c>
      <c r="K74" s="108">
        <v>6</v>
      </c>
      <c r="L74" s="114">
        <f t="shared" si="17"/>
        <v>1</v>
      </c>
      <c r="M74" s="138">
        <v>0</v>
      </c>
      <c r="N74" s="116">
        <f t="shared" si="18"/>
        <v>0</v>
      </c>
      <c r="O74" s="118">
        <v>0</v>
      </c>
      <c r="P74" s="116">
        <f t="shared" si="19"/>
        <v>0</v>
      </c>
      <c r="Q74" s="118">
        <v>0</v>
      </c>
      <c r="R74" s="116">
        <f t="shared" si="20"/>
        <v>0</v>
      </c>
      <c r="S74" s="118">
        <v>0</v>
      </c>
      <c r="T74" s="116">
        <f t="shared" si="21"/>
        <v>0</v>
      </c>
      <c r="U74" s="118">
        <v>0</v>
      </c>
      <c r="V74" s="116">
        <f t="shared" si="22"/>
        <v>0</v>
      </c>
      <c r="W74" s="118">
        <v>0</v>
      </c>
      <c r="X74" s="116">
        <f t="shared" si="12"/>
        <v>0</v>
      </c>
      <c r="Y74" s="117">
        <v>6</v>
      </c>
      <c r="Z74" s="116">
        <f t="shared" si="13"/>
        <v>1</v>
      </c>
      <c r="AA74" s="118">
        <v>0</v>
      </c>
      <c r="AB74" s="119">
        <f t="shared" si="14"/>
        <v>0</v>
      </c>
      <c r="AC74" s="120">
        <v>5</v>
      </c>
      <c r="AD74" s="116">
        <f t="shared" si="15"/>
        <v>0.83333333333333337</v>
      </c>
      <c r="AE74" s="121">
        <v>1</v>
      </c>
      <c r="AF74" s="248">
        <f t="shared" si="16"/>
        <v>0.16666666666666666</v>
      </c>
    </row>
    <row r="75" spans="1:32" ht="15" customHeight="1" x14ac:dyDescent="0.25">
      <c r="A75" s="109" t="s">
        <v>4</v>
      </c>
      <c r="B75" s="109" t="s">
        <v>147</v>
      </c>
      <c r="C75" s="109" t="s">
        <v>10</v>
      </c>
      <c r="D75" s="109" t="s">
        <v>166</v>
      </c>
      <c r="E75" s="109" t="s">
        <v>167</v>
      </c>
      <c r="F75" s="110">
        <v>40053</v>
      </c>
      <c r="G75" s="108" t="s">
        <v>9</v>
      </c>
      <c r="H75" s="111">
        <v>17</v>
      </c>
      <c r="I75" s="112">
        <v>7</v>
      </c>
      <c r="J75" s="113">
        <f t="shared" si="23"/>
        <v>0.41176470588235292</v>
      </c>
      <c r="K75" s="108">
        <v>10</v>
      </c>
      <c r="L75" s="114">
        <f t="shared" si="17"/>
        <v>0.58823529411764708</v>
      </c>
      <c r="M75" s="138">
        <v>0</v>
      </c>
      <c r="N75" s="116">
        <f t="shared" si="18"/>
        <v>0</v>
      </c>
      <c r="O75" s="117">
        <v>1</v>
      </c>
      <c r="P75" s="116">
        <f t="shared" si="19"/>
        <v>5.8823529411764705E-2</v>
      </c>
      <c r="Q75" s="118">
        <v>0</v>
      </c>
      <c r="R75" s="116">
        <f t="shared" si="20"/>
        <v>0</v>
      </c>
      <c r="S75" s="118">
        <v>0</v>
      </c>
      <c r="T75" s="116">
        <f t="shared" si="21"/>
        <v>0</v>
      </c>
      <c r="U75" s="118">
        <v>0</v>
      </c>
      <c r="V75" s="116">
        <f t="shared" si="22"/>
        <v>0</v>
      </c>
      <c r="W75" s="118">
        <v>0</v>
      </c>
      <c r="X75" s="116">
        <f t="shared" si="12"/>
        <v>0</v>
      </c>
      <c r="Y75" s="117">
        <v>16</v>
      </c>
      <c r="Z75" s="116">
        <f t="shared" si="13"/>
        <v>0.94117647058823528</v>
      </c>
      <c r="AA75" s="118">
        <v>0</v>
      </c>
      <c r="AB75" s="119">
        <f t="shared" si="14"/>
        <v>0</v>
      </c>
      <c r="AC75" s="120">
        <v>16</v>
      </c>
      <c r="AD75" s="116">
        <f t="shared" si="15"/>
        <v>0.94117647058823528</v>
      </c>
      <c r="AE75" s="121">
        <v>1</v>
      </c>
      <c r="AF75" s="248">
        <f t="shared" si="16"/>
        <v>5.8823529411764705E-2</v>
      </c>
    </row>
    <row r="76" spans="1:32" ht="15" customHeight="1" x14ac:dyDescent="0.25">
      <c r="A76" s="109" t="s">
        <v>4</v>
      </c>
      <c r="B76" s="109" t="s">
        <v>147</v>
      </c>
      <c r="C76" s="109" t="s">
        <v>10</v>
      </c>
      <c r="D76" s="109" t="s">
        <v>168</v>
      </c>
      <c r="E76" s="109" t="s">
        <v>169</v>
      </c>
      <c r="F76" s="110">
        <v>17168</v>
      </c>
      <c r="G76" s="108" t="s">
        <v>9</v>
      </c>
      <c r="H76" s="111">
        <v>135</v>
      </c>
      <c r="I76" s="112">
        <v>77</v>
      </c>
      <c r="J76" s="113">
        <f t="shared" si="23"/>
        <v>0.57037037037037042</v>
      </c>
      <c r="K76" s="108">
        <v>58</v>
      </c>
      <c r="L76" s="114">
        <f t="shared" si="17"/>
        <v>0.42962962962962964</v>
      </c>
      <c r="M76" s="115">
        <v>5</v>
      </c>
      <c r="N76" s="116">
        <f t="shared" si="18"/>
        <v>3.7037037037037035E-2</v>
      </c>
      <c r="O76" s="117">
        <v>3</v>
      </c>
      <c r="P76" s="116">
        <f t="shared" si="19"/>
        <v>2.2222222222222223E-2</v>
      </c>
      <c r="Q76" s="117">
        <v>5</v>
      </c>
      <c r="R76" s="116">
        <f t="shared" si="20"/>
        <v>3.7037037037037035E-2</v>
      </c>
      <c r="S76" s="117">
        <v>1</v>
      </c>
      <c r="T76" s="116">
        <f t="shared" si="21"/>
        <v>7.4074074074074077E-3</v>
      </c>
      <c r="U76" s="118">
        <v>0</v>
      </c>
      <c r="V76" s="116">
        <f t="shared" si="22"/>
        <v>0</v>
      </c>
      <c r="W76" s="118">
        <v>0</v>
      </c>
      <c r="X76" s="116">
        <f t="shared" si="12"/>
        <v>0</v>
      </c>
      <c r="Y76" s="117">
        <v>121</v>
      </c>
      <c r="Z76" s="116">
        <f t="shared" si="13"/>
        <v>0.89629629629629626</v>
      </c>
      <c r="AA76" s="118">
        <v>0</v>
      </c>
      <c r="AB76" s="119">
        <f t="shared" si="14"/>
        <v>0</v>
      </c>
      <c r="AC76" s="120">
        <v>124</v>
      </c>
      <c r="AD76" s="116">
        <f t="shared" si="15"/>
        <v>0.91851851851851851</v>
      </c>
      <c r="AE76" s="121">
        <v>11</v>
      </c>
      <c r="AF76" s="248">
        <f t="shared" si="16"/>
        <v>8.1481481481481488E-2</v>
      </c>
    </row>
    <row r="77" spans="1:32" ht="15" customHeight="1" x14ac:dyDescent="0.25">
      <c r="A77" s="109" t="s">
        <v>4</v>
      </c>
      <c r="B77" s="109" t="s">
        <v>147</v>
      </c>
      <c r="C77" s="109" t="s">
        <v>10</v>
      </c>
      <c r="D77" s="109" t="s">
        <v>170</v>
      </c>
      <c r="E77" s="109" t="s">
        <v>155</v>
      </c>
      <c r="F77" s="110">
        <v>39318</v>
      </c>
      <c r="G77" s="108" t="s">
        <v>9</v>
      </c>
      <c r="H77" s="111">
        <v>4</v>
      </c>
      <c r="I77" s="112">
        <v>1</v>
      </c>
      <c r="J77" s="113">
        <f t="shared" si="23"/>
        <v>0.25</v>
      </c>
      <c r="K77" s="108">
        <v>3</v>
      </c>
      <c r="L77" s="114">
        <f t="shared" si="17"/>
        <v>0.75</v>
      </c>
      <c r="M77" s="138">
        <v>0</v>
      </c>
      <c r="N77" s="116">
        <f t="shared" si="18"/>
        <v>0</v>
      </c>
      <c r="O77" s="118">
        <v>0</v>
      </c>
      <c r="P77" s="116">
        <f t="shared" si="19"/>
        <v>0</v>
      </c>
      <c r="Q77" s="117">
        <v>2</v>
      </c>
      <c r="R77" s="116">
        <f t="shared" si="20"/>
        <v>0.5</v>
      </c>
      <c r="S77" s="118">
        <v>0</v>
      </c>
      <c r="T77" s="116">
        <f t="shared" si="21"/>
        <v>0</v>
      </c>
      <c r="U77" s="118">
        <v>0</v>
      </c>
      <c r="V77" s="116">
        <f t="shared" si="22"/>
        <v>0</v>
      </c>
      <c r="W77" s="118">
        <v>0</v>
      </c>
      <c r="X77" s="116">
        <f t="shared" si="12"/>
        <v>0</v>
      </c>
      <c r="Y77" s="117">
        <v>2</v>
      </c>
      <c r="Z77" s="116">
        <f t="shared" si="13"/>
        <v>0.5</v>
      </c>
      <c r="AA77" s="118">
        <v>0</v>
      </c>
      <c r="AB77" s="119">
        <f t="shared" si="14"/>
        <v>0</v>
      </c>
      <c r="AC77" s="120">
        <v>4</v>
      </c>
      <c r="AD77" s="116">
        <f t="shared" si="15"/>
        <v>1</v>
      </c>
      <c r="AE77" s="139">
        <v>0</v>
      </c>
      <c r="AF77" s="248">
        <f t="shared" si="16"/>
        <v>0</v>
      </c>
    </row>
    <row r="78" spans="1:32" ht="15" customHeight="1" x14ac:dyDescent="0.25">
      <c r="A78" s="109" t="s">
        <v>4</v>
      </c>
      <c r="B78" s="109" t="s">
        <v>147</v>
      </c>
      <c r="C78" s="109" t="s">
        <v>6</v>
      </c>
      <c r="D78" s="109" t="s">
        <v>148</v>
      </c>
      <c r="E78" s="109" t="s">
        <v>149</v>
      </c>
      <c r="F78" s="110">
        <v>17168</v>
      </c>
      <c r="G78" s="108" t="s">
        <v>9</v>
      </c>
      <c r="H78" s="111">
        <v>23</v>
      </c>
      <c r="I78" s="112">
        <v>8</v>
      </c>
      <c r="J78" s="113">
        <f t="shared" si="23"/>
        <v>0.34782608695652173</v>
      </c>
      <c r="K78" s="108">
        <v>15</v>
      </c>
      <c r="L78" s="114">
        <f t="shared" si="17"/>
        <v>0.65217391304347827</v>
      </c>
      <c r="M78" s="138">
        <v>0</v>
      </c>
      <c r="N78" s="116">
        <f t="shared" si="18"/>
        <v>0</v>
      </c>
      <c r="O78" s="118">
        <v>0</v>
      </c>
      <c r="P78" s="116">
        <f t="shared" si="19"/>
        <v>0</v>
      </c>
      <c r="Q78" s="118">
        <v>0</v>
      </c>
      <c r="R78" s="116">
        <f t="shared" si="20"/>
        <v>0</v>
      </c>
      <c r="S78" s="118">
        <v>0</v>
      </c>
      <c r="T78" s="116">
        <f t="shared" si="21"/>
        <v>0</v>
      </c>
      <c r="U78" s="118">
        <v>0</v>
      </c>
      <c r="V78" s="116">
        <f t="shared" si="22"/>
        <v>0</v>
      </c>
      <c r="W78" s="118">
        <v>0</v>
      </c>
      <c r="X78" s="116">
        <f t="shared" si="12"/>
        <v>0</v>
      </c>
      <c r="Y78" s="117">
        <v>23</v>
      </c>
      <c r="Z78" s="116">
        <f t="shared" si="13"/>
        <v>1</v>
      </c>
      <c r="AA78" s="118">
        <v>0</v>
      </c>
      <c r="AB78" s="119">
        <f t="shared" si="14"/>
        <v>0</v>
      </c>
      <c r="AC78" s="120">
        <v>22</v>
      </c>
      <c r="AD78" s="116">
        <f t="shared" si="15"/>
        <v>0.95652173913043481</v>
      </c>
      <c r="AE78" s="121">
        <v>1</v>
      </c>
      <c r="AF78" s="248">
        <f t="shared" si="16"/>
        <v>4.3478260869565216E-2</v>
      </c>
    </row>
    <row r="79" spans="1:32" ht="15" customHeight="1" x14ac:dyDescent="0.25">
      <c r="A79" s="109" t="s">
        <v>4</v>
      </c>
      <c r="B79" s="109" t="s">
        <v>147</v>
      </c>
      <c r="C79" s="109" t="s">
        <v>6</v>
      </c>
      <c r="D79" s="109" t="s">
        <v>150</v>
      </c>
      <c r="E79" s="109" t="s">
        <v>151</v>
      </c>
      <c r="F79" s="110">
        <v>37494</v>
      </c>
      <c r="G79" s="108" t="s">
        <v>9</v>
      </c>
      <c r="H79" s="111">
        <v>1</v>
      </c>
      <c r="I79" s="112">
        <v>1</v>
      </c>
      <c r="J79" s="113">
        <f t="shared" si="23"/>
        <v>1</v>
      </c>
      <c r="K79" s="160">
        <v>0</v>
      </c>
      <c r="L79" s="114">
        <f t="shared" si="17"/>
        <v>0</v>
      </c>
      <c r="M79" s="138">
        <v>0</v>
      </c>
      <c r="N79" s="116">
        <f t="shared" si="18"/>
        <v>0</v>
      </c>
      <c r="O79" s="118">
        <v>0</v>
      </c>
      <c r="P79" s="116">
        <f t="shared" si="19"/>
        <v>0</v>
      </c>
      <c r="Q79" s="117">
        <v>1</v>
      </c>
      <c r="R79" s="116">
        <f t="shared" si="20"/>
        <v>1</v>
      </c>
      <c r="S79" s="118">
        <v>0</v>
      </c>
      <c r="T79" s="116">
        <f t="shared" si="21"/>
        <v>0</v>
      </c>
      <c r="U79" s="118">
        <v>0</v>
      </c>
      <c r="V79" s="116">
        <f t="shared" si="22"/>
        <v>0</v>
      </c>
      <c r="W79" s="118">
        <v>0</v>
      </c>
      <c r="X79" s="116">
        <f t="shared" si="12"/>
        <v>0</v>
      </c>
      <c r="Y79" s="118">
        <v>0</v>
      </c>
      <c r="Z79" s="116">
        <f t="shared" si="13"/>
        <v>0</v>
      </c>
      <c r="AA79" s="118">
        <v>0</v>
      </c>
      <c r="AB79" s="119">
        <f t="shared" si="14"/>
        <v>0</v>
      </c>
      <c r="AC79" s="120">
        <v>1</v>
      </c>
      <c r="AD79" s="116">
        <f t="shared" si="15"/>
        <v>1</v>
      </c>
      <c r="AE79" s="139">
        <v>0</v>
      </c>
      <c r="AF79" s="248">
        <f t="shared" si="16"/>
        <v>0</v>
      </c>
    </row>
    <row r="80" spans="1:32" ht="15" customHeight="1" x14ac:dyDescent="0.25">
      <c r="A80" s="109" t="s">
        <v>4</v>
      </c>
      <c r="B80" s="109" t="s">
        <v>147</v>
      </c>
      <c r="C80" s="109" t="s">
        <v>6</v>
      </c>
      <c r="D80" s="109" t="s">
        <v>152</v>
      </c>
      <c r="E80" s="109" t="s">
        <v>153</v>
      </c>
      <c r="F80" s="110">
        <v>37494</v>
      </c>
      <c r="G80" s="108" t="s">
        <v>9</v>
      </c>
      <c r="H80" s="111">
        <v>59</v>
      </c>
      <c r="I80" s="112">
        <v>24</v>
      </c>
      <c r="J80" s="113">
        <f t="shared" si="23"/>
        <v>0.40677966101694918</v>
      </c>
      <c r="K80" s="108">
        <v>35</v>
      </c>
      <c r="L80" s="114">
        <f t="shared" si="17"/>
        <v>0.59322033898305082</v>
      </c>
      <c r="M80" s="115">
        <v>7</v>
      </c>
      <c r="N80" s="116">
        <f t="shared" si="18"/>
        <v>0.11864406779661017</v>
      </c>
      <c r="O80" s="117">
        <v>9</v>
      </c>
      <c r="P80" s="116">
        <f t="shared" si="19"/>
        <v>0.15254237288135594</v>
      </c>
      <c r="Q80" s="117">
        <v>1</v>
      </c>
      <c r="R80" s="116">
        <f t="shared" si="20"/>
        <v>1.6949152542372881E-2</v>
      </c>
      <c r="S80" s="118">
        <v>0</v>
      </c>
      <c r="T80" s="116">
        <f t="shared" si="21"/>
        <v>0</v>
      </c>
      <c r="U80" s="118">
        <v>0</v>
      </c>
      <c r="V80" s="116">
        <f t="shared" si="22"/>
        <v>0</v>
      </c>
      <c r="W80" s="118">
        <v>0</v>
      </c>
      <c r="X80" s="116">
        <f t="shared" si="12"/>
        <v>0</v>
      </c>
      <c r="Y80" s="117">
        <v>38</v>
      </c>
      <c r="Z80" s="116">
        <f t="shared" si="13"/>
        <v>0.64406779661016944</v>
      </c>
      <c r="AA80" s="117">
        <v>4</v>
      </c>
      <c r="AB80" s="119">
        <f t="shared" si="14"/>
        <v>6.7796610169491525E-2</v>
      </c>
      <c r="AC80" s="120">
        <v>51</v>
      </c>
      <c r="AD80" s="116">
        <f t="shared" si="15"/>
        <v>0.86440677966101698</v>
      </c>
      <c r="AE80" s="121">
        <v>8</v>
      </c>
      <c r="AF80" s="248">
        <f t="shared" si="16"/>
        <v>0.13559322033898305</v>
      </c>
    </row>
    <row r="81" spans="1:32" ht="15" customHeight="1" thickBot="1" x14ac:dyDescent="0.3">
      <c r="A81" s="123" t="s">
        <v>4</v>
      </c>
      <c r="B81" s="123" t="s">
        <v>147</v>
      </c>
      <c r="C81" s="123" t="s">
        <v>6</v>
      </c>
      <c r="D81" s="123" t="s">
        <v>154</v>
      </c>
      <c r="E81" s="123" t="s">
        <v>155</v>
      </c>
      <c r="F81" s="124">
        <v>39318</v>
      </c>
      <c r="G81" s="122" t="s">
        <v>9</v>
      </c>
      <c r="H81" s="125">
        <v>4</v>
      </c>
      <c r="I81" s="126">
        <v>4</v>
      </c>
      <c r="J81" s="127">
        <f t="shared" si="23"/>
        <v>1</v>
      </c>
      <c r="K81" s="140">
        <v>0</v>
      </c>
      <c r="L81" s="128">
        <f t="shared" si="17"/>
        <v>0</v>
      </c>
      <c r="M81" s="141">
        <v>0</v>
      </c>
      <c r="N81" s="130">
        <f t="shared" si="18"/>
        <v>0</v>
      </c>
      <c r="O81" s="132">
        <v>0</v>
      </c>
      <c r="P81" s="130">
        <f t="shared" si="19"/>
        <v>0</v>
      </c>
      <c r="Q81" s="132">
        <v>0</v>
      </c>
      <c r="R81" s="130">
        <f t="shared" si="20"/>
        <v>0</v>
      </c>
      <c r="S81" s="132">
        <v>0</v>
      </c>
      <c r="T81" s="130">
        <f t="shared" si="21"/>
        <v>0</v>
      </c>
      <c r="U81" s="132">
        <v>0</v>
      </c>
      <c r="V81" s="130">
        <f t="shared" si="22"/>
        <v>0</v>
      </c>
      <c r="W81" s="132">
        <v>0</v>
      </c>
      <c r="X81" s="130">
        <f t="shared" si="12"/>
        <v>0</v>
      </c>
      <c r="Y81" s="131">
        <v>4</v>
      </c>
      <c r="Z81" s="130">
        <f t="shared" si="13"/>
        <v>1</v>
      </c>
      <c r="AA81" s="132">
        <v>0</v>
      </c>
      <c r="AB81" s="133">
        <f t="shared" si="14"/>
        <v>0</v>
      </c>
      <c r="AC81" s="134">
        <v>4</v>
      </c>
      <c r="AD81" s="130">
        <f t="shared" si="15"/>
        <v>1</v>
      </c>
      <c r="AE81" s="142">
        <v>0</v>
      </c>
      <c r="AF81" s="249">
        <f t="shared" si="16"/>
        <v>0</v>
      </c>
    </row>
    <row r="82" spans="1:32" ht="15" customHeight="1" x14ac:dyDescent="0.25">
      <c r="A82" s="49" t="s">
        <v>4</v>
      </c>
      <c r="B82" s="49" t="s">
        <v>171</v>
      </c>
      <c r="C82" s="49" t="s">
        <v>10</v>
      </c>
      <c r="D82" s="49" t="s">
        <v>176</v>
      </c>
      <c r="E82" s="49" t="s">
        <v>177</v>
      </c>
      <c r="F82" s="50">
        <v>17168</v>
      </c>
      <c r="G82" s="48" t="s">
        <v>9</v>
      </c>
      <c r="H82" s="51">
        <v>45</v>
      </c>
      <c r="I82" s="52">
        <v>11</v>
      </c>
      <c r="J82" s="53">
        <f t="shared" si="23"/>
        <v>0.24444444444444444</v>
      </c>
      <c r="K82" s="48">
        <v>34</v>
      </c>
      <c r="L82" s="54">
        <f t="shared" si="17"/>
        <v>0.75555555555555554</v>
      </c>
      <c r="M82" s="55">
        <v>4</v>
      </c>
      <c r="N82" s="56">
        <f t="shared" si="18"/>
        <v>8.8888888888888892E-2</v>
      </c>
      <c r="O82" s="58">
        <v>2</v>
      </c>
      <c r="P82" s="56">
        <f t="shared" si="19"/>
        <v>4.4444444444444446E-2</v>
      </c>
      <c r="Q82" s="58">
        <v>3</v>
      </c>
      <c r="R82" s="56">
        <f t="shared" si="20"/>
        <v>6.6666666666666666E-2</v>
      </c>
      <c r="S82" s="57">
        <v>0</v>
      </c>
      <c r="T82" s="56">
        <f t="shared" si="21"/>
        <v>0</v>
      </c>
      <c r="U82" s="57">
        <v>0</v>
      </c>
      <c r="V82" s="56">
        <f t="shared" si="22"/>
        <v>0</v>
      </c>
      <c r="W82" s="57">
        <v>0</v>
      </c>
      <c r="X82" s="56">
        <f t="shared" si="12"/>
        <v>0</v>
      </c>
      <c r="Y82" s="58">
        <v>35</v>
      </c>
      <c r="Z82" s="56">
        <f t="shared" si="13"/>
        <v>0.77777777777777779</v>
      </c>
      <c r="AA82" s="58">
        <v>1</v>
      </c>
      <c r="AB82" s="59">
        <f t="shared" si="14"/>
        <v>2.2222222222222223E-2</v>
      </c>
      <c r="AC82" s="60">
        <v>41</v>
      </c>
      <c r="AD82" s="56">
        <f t="shared" si="15"/>
        <v>0.91111111111111109</v>
      </c>
      <c r="AE82" s="61">
        <v>4</v>
      </c>
      <c r="AF82" s="244">
        <f t="shared" si="16"/>
        <v>8.8888888888888892E-2</v>
      </c>
    </row>
    <row r="83" spans="1:32" ht="15" customHeight="1" x14ac:dyDescent="0.25">
      <c r="A83" s="63" t="s">
        <v>4</v>
      </c>
      <c r="B83" s="63" t="s">
        <v>171</v>
      </c>
      <c r="C83" s="63" t="s">
        <v>10</v>
      </c>
      <c r="D83" s="63" t="s">
        <v>178</v>
      </c>
      <c r="E83" s="63" t="s">
        <v>179</v>
      </c>
      <c r="F83" s="64">
        <v>37858</v>
      </c>
      <c r="G83" s="62" t="s">
        <v>9</v>
      </c>
      <c r="H83" s="76">
        <v>3</v>
      </c>
      <c r="I83" s="66">
        <v>1</v>
      </c>
      <c r="J83" s="67">
        <f t="shared" si="23"/>
        <v>0.33333333333333331</v>
      </c>
      <c r="K83" s="62">
        <v>2</v>
      </c>
      <c r="L83" s="68">
        <f t="shared" si="17"/>
        <v>0.66666666666666663</v>
      </c>
      <c r="M83" s="69">
        <v>1</v>
      </c>
      <c r="N83" s="70">
        <f t="shared" si="18"/>
        <v>0.33333333333333331</v>
      </c>
      <c r="O83" s="72">
        <v>0</v>
      </c>
      <c r="P83" s="70">
        <f t="shared" si="19"/>
        <v>0</v>
      </c>
      <c r="Q83" s="72">
        <v>0</v>
      </c>
      <c r="R83" s="70">
        <f t="shared" si="20"/>
        <v>0</v>
      </c>
      <c r="S83" s="72">
        <v>0</v>
      </c>
      <c r="T83" s="70">
        <f t="shared" si="21"/>
        <v>0</v>
      </c>
      <c r="U83" s="72">
        <v>0</v>
      </c>
      <c r="V83" s="70">
        <f t="shared" si="22"/>
        <v>0</v>
      </c>
      <c r="W83" s="72">
        <v>0</v>
      </c>
      <c r="X83" s="70">
        <f t="shared" si="12"/>
        <v>0</v>
      </c>
      <c r="Y83" s="71">
        <v>2</v>
      </c>
      <c r="Z83" s="70">
        <f t="shared" si="13"/>
        <v>0.66666666666666663</v>
      </c>
      <c r="AA83" s="72">
        <v>0</v>
      </c>
      <c r="AB83" s="73">
        <f t="shared" si="14"/>
        <v>0</v>
      </c>
      <c r="AC83" s="74">
        <v>3</v>
      </c>
      <c r="AD83" s="70">
        <f t="shared" si="15"/>
        <v>1</v>
      </c>
      <c r="AE83" s="79">
        <v>0</v>
      </c>
      <c r="AF83" s="245">
        <f t="shared" si="16"/>
        <v>0</v>
      </c>
    </row>
    <row r="84" spans="1:32" ht="15" customHeight="1" x14ac:dyDescent="0.25">
      <c r="A84" s="63" t="s">
        <v>4</v>
      </c>
      <c r="B84" s="63" t="s">
        <v>171</v>
      </c>
      <c r="C84" s="63" t="s">
        <v>6</v>
      </c>
      <c r="D84" s="63" t="s">
        <v>172</v>
      </c>
      <c r="E84" s="63" t="s">
        <v>173</v>
      </c>
      <c r="F84" s="64">
        <v>39691</v>
      </c>
      <c r="G84" s="62" t="s">
        <v>9</v>
      </c>
      <c r="H84" s="76">
        <v>3</v>
      </c>
      <c r="I84" s="158">
        <v>0</v>
      </c>
      <c r="J84" s="67">
        <f t="shared" si="23"/>
        <v>0</v>
      </c>
      <c r="K84" s="62">
        <v>3</v>
      </c>
      <c r="L84" s="68">
        <f t="shared" si="17"/>
        <v>1</v>
      </c>
      <c r="M84" s="69">
        <v>1</v>
      </c>
      <c r="N84" s="70">
        <f t="shared" si="18"/>
        <v>0.33333333333333331</v>
      </c>
      <c r="O84" s="72">
        <v>0</v>
      </c>
      <c r="P84" s="70">
        <f t="shared" si="19"/>
        <v>0</v>
      </c>
      <c r="Q84" s="72">
        <v>0</v>
      </c>
      <c r="R84" s="70">
        <f t="shared" si="20"/>
        <v>0</v>
      </c>
      <c r="S84" s="72">
        <v>0</v>
      </c>
      <c r="T84" s="70">
        <f t="shared" si="21"/>
        <v>0</v>
      </c>
      <c r="U84" s="72">
        <v>0</v>
      </c>
      <c r="V84" s="70">
        <f t="shared" si="22"/>
        <v>0</v>
      </c>
      <c r="W84" s="72">
        <v>0</v>
      </c>
      <c r="X84" s="70">
        <f t="shared" si="12"/>
        <v>0</v>
      </c>
      <c r="Y84" s="71">
        <v>2</v>
      </c>
      <c r="Z84" s="70">
        <f t="shared" si="13"/>
        <v>0.66666666666666663</v>
      </c>
      <c r="AA84" s="72">
        <v>0</v>
      </c>
      <c r="AB84" s="73">
        <f t="shared" si="14"/>
        <v>0</v>
      </c>
      <c r="AC84" s="74">
        <v>3</v>
      </c>
      <c r="AD84" s="70">
        <f t="shared" si="15"/>
        <v>1</v>
      </c>
      <c r="AE84" s="79">
        <v>0</v>
      </c>
      <c r="AF84" s="245">
        <f t="shared" si="16"/>
        <v>0</v>
      </c>
    </row>
    <row r="85" spans="1:32" ht="15" customHeight="1" thickBot="1" x14ac:dyDescent="0.3">
      <c r="A85" s="81" t="s">
        <v>4</v>
      </c>
      <c r="B85" s="81" t="s">
        <v>171</v>
      </c>
      <c r="C85" s="81" t="s">
        <v>6</v>
      </c>
      <c r="D85" s="81" t="s">
        <v>174</v>
      </c>
      <c r="E85" s="81" t="s">
        <v>175</v>
      </c>
      <c r="F85" s="82">
        <v>40056</v>
      </c>
      <c r="G85" s="80" t="s">
        <v>9</v>
      </c>
      <c r="H85" s="83">
        <v>19</v>
      </c>
      <c r="I85" s="84">
        <v>5</v>
      </c>
      <c r="J85" s="85">
        <f t="shared" si="23"/>
        <v>0.26315789473684209</v>
      </c>
      <c r="K85" s="80">
        <v>14</v>
      </c>
      <c r="L85" s="86">
        <f t="shared" si="17"/>
        <v>0.73684210526315785</v>
      </c>
      <c r="M85" s="143">
        <v>1</v>
      </c>
      <c r="N85" s="88">
        <f t="shared" si="18"/>
        <v>5.2631578947368418E-2</v>
      </c>
      <c r="O85" s="89">
        <v>0</v>
      </c>
      <c r="P85" s="88">
        <f t="shared" si="19"/>
        <v>0</v>
      </c>
      <c r="Q85" s="90">
        <v>3</v>
      </c>
      <c r="R85" s="88">
        <f t="shared" si="20"/>
        <v>0.15789473684210525</v>
      </c>
      <c r="S85" s="89">
        <v>0</v>
      </c>
      <c r="T85" s="88">
        <f t="shared" si="21"/>
        <v>0</v>
      </c>
      <c r="U85" s="89">
        <v>0</v>
      </c>
      <c r="V85" s="88">
        <f t="shared" si="22"/>
        <v>0</v>
      </c>
      <c r="W85" s="89">
        <v>0</v>
      </c>
      <c r="X85" s="88">
        <f t="shared" si="12"/>
        <v>0</v>
      </c>
      <c r="Y85" s="90">
        <v>15</v>
      </c>
      <c r="Z85" s="88">
        <f t="shared" si="13"/>
        <v>0.78947368421052633</v>
      </c>
      <c r="AA85" s="89">
        <v>0</v>
      </c>
      <c r="AB85" s="91">
        <f t="shared" si="14"/>
        <v>0</v>
      </c>
      <c r="AC85" s="92">
        <v>18</v>
      </c>
      <c r="AD85" s="88">
        <f t="shared" si="15"/>
        <v>0.94736842105263153</v>
      </c>
      <c r="AE85" s="144">
        <v>1</v>
      </c>
      <c r="AF85" s="246">
        <f t="shared" si="16"/>
        <v>5.2631578947368418E-2</v>
      </c>
    </row>
    <row r="86" spans="1:32" ht="15" customHeight="1" x14ac:dyDescent="0.25">
      <c r="A86" s="6" t="s">
        <v>4</v>
      </c>
      <c r="B86" s="6" t="s">
        <v>180</v>
      </c>
      <c r="C86" s="6" t="s">
        <v>10</v>
      </c>
      <c r="D86" s="6" t="s">
        <v>183</v>
      </c>
      <c r="E86" s="6" t="s">
        <v>184</v>
      </c>
      <c r="F86" s="7">
        <v>17168</v>
      </c>
      <c r="G86" s="5" t="s">
        <v>9</v>
      </c>
      <c r="H86" s="8">
        <v>17</v>
      </c>
      <c r="I86" s="9">
        <v>3</v>
      </c>
      <c r="J86" s="10">
        <f t="shared" si="23"/>
        <v>0.17647058823529413</v>
      </c>
      <c r="K86" s="5">
        <v>14</v>
      </c>
      <c r="L86" s="145">
        <f t="shared" si="17"/>
        <v>0.82352941176470584</v>
      </c>
      <c r="M86" s="161">
        <v>0</v>
      </c>
      <c r="N86" s="13">
        <f t="shared" si="18"/>
        <v>0</v>
      </c>
      <c r="O86" s="15">
        <v>0</v>
      </c>
      <c r="P86" s="13">
        <f t="shared" si="19"/>
        <v>0</v>
      </c>
      <c r="Q86" s="15">
        <v>0</v>
      </c>
      <c r="R86" s="13">
        <f t="shared" si="20"/>
        <v>0</v>
      </c>
      <c r="S86" s="15">
        <v>0</v>
      </c>
      <c r="T86" s="13">
        <f t="shared" si="21"/>
        <v>0</v>
      </c>
      <c r="U86" s="15">
        <v>0</v>
      </c>
      <c r="V86" s="13">
        <f t="shared" si="22"/>
        <v>0</v>
      </c>
      <c r="W86" s="15">
        <v>0</v>
      </c>
      <c r="X86" s="13">
        <f t="shared" si="12"/>
        <v>0</v>
      </c>
      <c r="Y86" s="14">
        <v>17</v>
      </c>
      <c r="Z86" s="13">
        <f t="shared" si="13"/>
        <v>1</v>
      </c>
      <c r="AA86" s="15">
        <v>0</v>
      </c>
      <c r="AB86" s="146">
        <f t="shared" si="14"/>
        <v>0</v>
      </c>
      <c r="AC86" s="17">
        <v>15</v>
      </c>
      <c r="AD86" s="13">
        <f t="shared" si="15"/>
        <v>0.88235294117647056</v>
      </c>
      <c r="AE86" s="18">
        <v>2</v>
      </c>
      <c r="AF86" s="241">
        <f t="shared" si="16"/>
        <v>0.11764705882352941</v>
      </c>
    </row>
    <row r="87" spans="1:32" ht="15" customHeight="1" x14ac:dyDescent="0.25">
      <c r="A87" s="20" t="s">
        <v>4</v>
      </c>
      <c r="B87" s="20" t="s">
        <v>180</v>
      </c>
      <c r="C87" s="20" t="s">
        <v>10</v>
      </c>
      <c r="D87" s="20" t="s">
        <v>185</v>
      </c>
      <c r="E87" s="20" t="s">
        <v>186</v>
      </c>
      <c r="F87" s="21">
        <v>32664</v>
      </c>
      <c r="G87" s="19" t="s">
        <v>9</v>
      </c>
      <c r="H87" s="22">
        <v>28</v>
      </c>
      <c r="I87" s="23">
        <v>4</v>
      </c>
      <c r="J87" s="24">
        <f t="shared" si="23"/>
        <v>0.14285714285714285</v>
      </c>
      <c r="K87" s="19">
        <v>24</v>
      </c>
      <c r="L87" s="25">
        <f t="shared" si="17"/>
        <v>0.8571428571428571</v>
      </c>
      <c r="M87" s="26">
        <v>1</v>
      </c>
      <c r="N87" s="27">
        <f t="shared" si="18"/>
        <v>3.5714285714285712E-2</v>
      </c>
      <c r="O87" s="29">
        <v>1</v>
      </c>
      <c r="P87" s="27">
        <f t="shared" si="19"/>
        <v>3.5714285714285712E-2</v>
      </c>
      <c r="Q87" s="29">
        <v>3</v>
      </c>
      <c r="R87" s="27">
        <f t="shared" si="20"/>
        <v>0.10714285714285714</v>
      </c>
      <c r="S87" s="28">
        <v>0</v>
      </c>
      <c r="T87" s="27">
        <f t="shared" si="21"/>
        <v>0</v>
      </c>
      <c r="U87" s="28">
        <v>0</v>
      </c>
      <c r="V87" s="27">
        <f t="shared" si="22"/>
        <v>0</v>
      </c>
      <c r="W87" s="28">
        <v>0</v>
      </c>
      <c r="X87" s="27">
        <f t="shared" si="12"/>
        <v>0</v>
      </c>
      <c r="Y87" s="29">
        <v>21</v>
      </c>
      <c r="Z87" s="27">
        <f t="shared" si="13"/>
        <v>0.75</v>
      </c>
      <c r="AA87" s="29">
        <v>2</v>
      </c>
      <c r="AB87" s="30">
        <f t="shared" si="14"/>
        <v>7.1428571428571425E-2</v>
      </c>
      <c r="AC87" s="31">
        <v>26</v>
      </c>
      <c r="AD87" s="27">
        <f t="shared" si="15"/>
        <v>0.9285714285714286</v>
      </c>
      <c r="AE87" s="32">
        <v>2</v>
      </c>
      <c r="AF87" s="242">
        <f t="shared" si="16"/>
        <v>7.1428571428571425E-2</v>
      </c>
    </row>
    <row r="88" spans="1:32" ht="15" customHeight="1" x14ac:dyDescent="0.25">
      <c r="A88" s="20" t="s">
        <v>4</v>
      </c>
      <c r="B88" s="20" t="s">
        <v>180</v>
      </c>
      <c r="C88" s="20" t="s">
        <v>10</v>
      </c>
      <c r="D88" s="20" t="s">
        <v>187</v>
      </c>
      <c r="E88" s="20" t="s">
        <v>188</v>
      </c>
      <c r="F88" s="21">
        <v>32664</v>
      </c>
      <c r="G88" s="19" t="s">
        <v>9</v>
      </c>
      <c r="H88" s="22">
        <v>42</v>
      </c>
      <c r="I88" s="23">
        <v>2</v>
      </c>
      <c r="J88" s="24">
        <f t="shared" si="23"/>
        <v>4.7619047619047616E-2</v>
      </c>
      <c r="K88" s="19">
        <v>40</v>
      </c>
      <c r="L88" s="25">
        <f t="shared" si="17"/>
        <v>0.95238095238095233</v>
      </c>
      <c r="M88" s="26">
        <v>2</v>
      </c>
      <c r="N88" s="27">
        <f t="shared" si="18"/>
        <v>4.7619047619047616E-2</v>
      </c>
      <c r="O88" s="29">
        <v>2</v>
      </c>
      <c r="P88" s="27">
        <f t="shared" si="19"/>
        <v>4.7619047619047616E-2</v>
      </c>
      <c r="Q88" s="29">
        <v>2</v>
      </c>
      <c r="R88" s="27">
        <f t="shared" si="20"/>
        <v>4.7619047619047616E-2</v>
      </c>
      <c r="S88" s="29">
        <v>2</v>
      </c>
      <c r="T88" s="27">
        <f t="shared" si="21"/>
        <v>4.7619047619047616E-2</v>
      </c>
      <c r="U88" s="28">
        <v>0</v>
      </c>
      <c r="V88" s="27">
        <f t="shared" si="22"/>
        <v>0</v>
      </c>
      <c r="W88" s="28">
        <v>0</v>
      </c>
      <c r="X88" s="27">
        <f t="shared" si="12"/>
        <v>0</v>
      </c>
      <c r="Y88" s="29">
        <v>32</v>
      </c>
      <c r="Z88" s="27">
        <f t="shared" si="13"/>
        <v>0.76190476190476186</v>
      </c>
      <c r="AA88" s="29">
        <v>2</v>
      </c>
      <c r="AB88" s="30">
        <f t="shared" si="14"/>
        <v>4.7619047619047616E-2</v>
      </c>
      <c r="AC88" s="31">
        <v>37</v>
      </c>
      <c r="AD88" s="27">
        <f t="shared" si="15"/>
        <v>0.88095238095238093</v>
      </c>
      <c r="AE88" s="32">
        <v>5</v>
      </c>
      <c r="AF88" s="242">
        <f t="shared" si="16"/>
        <v>0.11904761904761904</v>
      </c>
    </row>
    <row r="89" spans="1:32" ht="15" customHeight="1" x14ac:dyDescent="0.25">
      <c r="A89" s="20" t="s">
        <v>4</v>
      </c>
      <c r="B89" s="20" t="s">
        <v>180</v>
      </c>
      <c r="C89" s="20" t="s">
        <v>10</v>
      </c>
      <c r="D89" s="20" t="s">
        <v>189</v>
      </c>
      <c r="E89" s="20" t="s">
        <v>182</v>
      </c>
      <c r="F89" s="21">
        <v>39318</v>
      </c>
      <c r="G89" s="19" t="s">
        <v>9</v>
      </c>
      <c r="H89" s="22">
        <v>1</v>
      </c>
      <c r="I89" s="150">
        <v>0</v>
      </c>
      <c r="J89" s="24">
        <f t="shared" si="23"/>
        <v>0</v>
      </c>
      <c r="K89" s="19">
        <v>1</v>
      </c>
      <c r="L89" s="25">
        <f t="shared" si="17"/>
        <v>1</v>
      </c>
      <c r="M89" s="148">
        <v>0</v>
      </c>
      <c r="N89" s="27">
        <f t="shared" si="18"/>
        <v>0</v>
      </c>
      <c r="O89" s="28">
        <v>0</v>
      </c>
      <c r="P89" s="27">
        <f t="shared" si="19"/>
        <v>0</v>
      </c>
      <c r="Q89" s="28">
        <v>0</v>
      </c>
      <c r="R89" s="27">
        <f t="shared" si="20"/>
        <v>0</v>
      </c>
      <c r="S89" s="28">
        <v>0</v>
      </c>
      <c r="T89" s="27">
        <f t="shared" si="21"/>
        <v>0</v>
      </c>
      <c r="U89" s="28">
        <v>0</v>
      </c>
      <c r="V89" s="27">
        <f t="shared" si="22"/>
        <v>0</v>
      </c>
      <c r="W89" s="29">
        <v>1</v>
      </c>
      <c r="X89" s="27">
        <f t="shared" si="12"/>
        <v>1</v>
      </c>
      <c r="Y89" s="28">
        <v>0</v>
      </c>
      <c r="Z89" s="27">
        <f t="shared" si="13"/>
        <v>0</v>
      </c>
      <c r="AA89" s="28">
        <v>0</v>
      </c>
      <c r="AB89" s="30">
        <f t="shared" si="14"/>
        <v>0</v>
      </c>
      <c r="AC89" s="31">
        <v>1</v>
      </c>
      <c r="AD89" s="27">
        <f t="shared" si="15"/>
        <v>1</v>
      </c>
      <c r="AE89" s="151">
        <v>0</v>
      </c>
      <c r="AF89" s="242">
        <f t="shared" si="16"/>
        <v>0</v>
      </c>
    </row>
    <row r="90" spans="1:32" ht="15" customHeight="1" thickBot="1" x14ac:dyDescent="0.3">
      <c r="A90" s="34" t="s">
        <v>4</v>
      </c>
      <c r="B90" s="34" t="s">
        <v>180</v>
      </c>
      <c r="C90" s="34" t="s">
        <v>6</v>
      </c>
      <c r="D90" s="34" t="s">
        <v>181</v>
      </c>
      <c r="E90" s="34" t="s">
        <v>182</v>
      </c>
      <c r="F90" s="35">
        <v>39318</v>
      </c>
      <c r="G90" s="33" t="s">
        <v>9</v>
      </c>
      <c r="H90" s="36">
        <v>3</v>
      </c>
      <c r="I90" s="159">
        <v>0</v>
      </c>
      <c r="J90" s="38">
        <f t="shared" si="23"/>
        <v>0</v>
      </c>
      <c r="K90" s="33">
        <v>3</v>
      </c>
      <c r="L90" s="40">
        <f t="shared" si="17"/>
        <v>1</v>
      </c>
      <c r="M90" s="41">
        <v>0</v>
      </c>
      <c r="N90" s="42">
        <f t="shared" si="18"/>
        <v>0</v>
      </c>
      <c r="O90" s="43">
        <v>0</v>
      </c>
      <c r="P90" s="42">
        <f t="shared" si="19"/>
        <v>0</v>
      </c>
      <c r="Q90" s="43">
        <v>0</v>
      </c>
      <c r="R90" s="42">
        <f t="shared" si="20"/>
        <v>0</v>
      </c>
      <c r="S90" s="44">
        <v>1</v>
      </c>
      <c r="T90" s="42">
        <f t="shared" si="21"/>
        <v>0.33333333333333331</v>
      </c>
      <c r="U90" s="43">
        <v>0</v>
      </c>
      <c r="V90" s="42">
        <f t="shared" si="22"/>
        <v>0</v>
      </c>
      <c r="W90" s="43">
        <v>0</v>
      </c>
      <c r="X90" s="42">
        <f t="shared" si="12"/>
        <v>0</v>
      </c>
      <c r="Y90" s="44">
        <v>2</v>
      </c>
      <c r="Z90" s="42">
        <f t="shared" si="13"/>
        <v>0.66666666666666663</v>
      </c>
      <c r="AA90" s="43">
        <v>0</v>
      </c>
      <c r="AB90" s="45">
        <f t="shared" si="14"/>
        <v>0</v>
      </c>
      <c r="AC90" s="46">
        <v>3</v>
      </c>
      <c r="AD90" s="42">
        <f t="shared" si="15"/>
        <v>1</v>
      </c>
      <c r="AE90" s="47">
        <v>0</v>
      </c>
      <c r="AF90" s="243">
        <f t="shared" si="16"/>
        <v>0</v>
      </c>
    </row>
    <row r="91" spans="1:32" ht="15" customHeight="1" x14ac:dyDescent="0.25">
      <c r="A91" s="49" t="s">
        <v>4</v>
      </c>
      <c r="B91" s="49" t="s">
        <v>190</v>
      </c>
      <c r="C91" s="49" t="s">
        <v>10</v>
      </c>
      <c r="D91" s="49" t="s">
        <v>199</v>
      </c>
      <c r="E91" s="49" t="s">
        <v>200</v>
      </c>
      <c r="F91" s="50">
        <v>17168</v>
      </c>
      <c r="G91" s="48" t="s">
        <v>9</v>
      </c>
      <c r="H91" s="51">
        <v>743</v>
      </c>
      <c r="I91" s="52">
        <v>590</v>
      </c>
      <c r="J91" s="53">
        <f t="shared" si="23"/>
        <v>0.79407806191117092</v>
      </c>
      <c r="K91" s="48">
        <v>153</v>
      </c>
      <c r="L91" s="54">
        <f t="shared" si="17"/>
        <v>0.20592193808882908</v>
      </c>
      <c r="M91" s="55">
        <v>91</v>
      </c>
      <c r="N91" s="56">
        <f t="shared" si="18"/>
        <v>0.1224764468371467</v>
      </c>
      <c r="O91" s="58">
        <v>11</v>
      </c>
      <c r="P91" s="56">
        <f t="shared" si="19"/>
        <v>1.4804845222072678E-2</v>
      </c>
      <c r="Q91" s="58">
        <v>36</v>
      </c>
      <c r="R91" s="56">
        <f t="shared" si="20"/>
        <v>4.8452220726783311E-2</v>
      </c>
      <c r="S91" s="58">
        <v>17</v>
      </c>
      <c r="T91" s="56">
        <f t="shared" si="21"/>
        <v>2.2880215343203229E-2</v>
      </c>
      <c r="U91" s="57">
        <v>0</v>
      </c>
      <c r="V91" s="56">
        <f t="shared" si="22"/>
        <v>0</v>
      </c>
      <c r="W91" s="58">
        <v>2</v>
      </c>
      <c r="X91" s="56">
        <f t="shared" si="12"/>
        <v>2.6917900403768506E-3</v>
      </c>
      <c r="Y91" s="58">
        <v>586</v>
      </c>
      <c r="Z91" s="56">
        <f t="shared" si="13"/>
        <v>0.78869448183041724</v>
      </c>
      <c r="AA91" s="57">
        <v>0</v>
      </c>
      <c r="AB91" s="59">
        <f t="shared" si="14"/>
        <v>0</v>
      </c>
      <c r="AC91" s="60">
        <v>676</v>
      </c>
      <c r="AD91" s="56">
        <f t="shared" si="15"/>
        <v>0.90982503364737555</v>
      </c>
      <c r="AE91" s="61">
        <v>67</v>
      </c>
      <c r="AF91" s="244">
        <f t="shared" si="16"/>
        <v>9.0174966352624494E-2</v>
      </c>
    </row>
    <row r="92" spans="1:32" ht="15" customHeight="1" x14ac:dyDescent="0.25">
      <c r="A92" s="63" t="s">
        <v>4</v>
      </c>
      <c r="B92" s="63" t="s">
        <v>190</v>
      </c>
      <c r="C92" s="63" t="s">
        <v>6</v>
      </c>
      <c r="D92" s="63" t="s">
        <v>191</v>
      </c>
      <c r="E92" s="63" t="s">
        <v>192</v>
      </c>
      <c r="F92" s="64">
        <v>40360</v>
      </c>
      <c r="G92" s="62" t="s">
        <v>9</v>
      </c>
      <c r="H92" s="76">
        <v>64</v>
      </c>
      <c r="I92" s="66">
        <v>48</v>
      </c>
      <c r="J92" s="67">
        <f t="shared" si="23"/>
        <v>0.75</v>
      </c>
      <c r="K92" s="62">
        <v>16</v>
      </c>
      <c r="L92" s="68">
        <f t="shared" si="17"/>
        <v>0.25</v>
      </c>
      <c r="M92" s="69">
        <v>5</v>
      </c>
      <c r="N92" s="70">
        <f t="shared" si="18"/>
        <v>7.8125E-2</v>
      </c>
      <c r="O92" s="72">
        <v>0</v>
      </c>
      <c r="P92" s="70">
        <f t="shared" si="19"/>
        <v>0</v>
      </c>
      <c r="Q92" s="71">
        <v>2</v>
      </c>
      <c r="R92" s="70">
        <f t="shared" si="20"/>
        <v>3.125E-2</v>
      </c>
      <c r="S92" s="71">
        <v>1</v>
      </c>
      <c r="T92" s="70">
        <f t="shared" si="21"/>
        <v>1.5625E-2</v>
      </c>
      <c r="U92" s="72">
        <v>0</v>
      </c>
      <c r="V92" s="70">
        <f t="shared" si="22"/>
        <v>0</v>
      </c>
      <c r="W92" s="72">
        <v>0</v>
      </c>
      <c r="X92" s="70">
        <f t="shared" si="12"/>
        <v>0</v>
      </c>
      <c r="Y92" s="71">
        <v>53</v>
      </c>
      <c r="Z92" s="70">
        <f t="shared" si="13"/>
        <v>0.828125</v>
      </c>
      <c r="AA92" s="71">
        <v>3</v>
      </c>
      <c r="AB92" s="73">
        <f t="shared" si="14"/>
        <v>4.6875E-2</v>
      </c>
      <c r="AC92" s="74">
        <v>52</v>
      </c>
      <c r="AD92" s="70">
        <f t="shared" si="15"/>
        <v>0.8125</v>
      </c>
      <c r="AE92" s="75">
        <v>12</v>
      </c>
      <c r="AF92" s="245">
        <f t="shared" si="16"/>
        <v>0.1875</v>
      </c>
    </row>
    <row r="93" spans="1:32" ht="15" customHeight="1" x14ac:dyDescent="0.25">
      <c r="A93" s="63" t="s">
        <v>4</v>
      </c>
      <c r="B93" s="63" t="s">
        <v>190</v>
      </c>
      <c r="C93" s="63" t="s">
        <v>6</v>
      </c>
      <c r="D93" s="63" t="s">
        <v>193</v>
      </c>
      <c r="E93" s="63" t="s">
        <v>194</v>
      </c>
      <c r="F93" s="64">
        <v>17168</v>
      </c>
      <c r="G93" s="62" t="s">
        <v>9</v>
      </c>
      <c r="H93" s="76">
        <v>8</v>
      </c>
      <c r="I93" s="66">
        <v>6</v>
      </c>
      <c r="J93" s="67">
        <f t="shared" si="23"/>
        <v>0.75</v>
      </c>
      <c r="K93" s="62">
        <v>2</v>
      </c>
      <c r="L93" s="68">
        <f t="shared" si="17"/>
        <v>0.25</v>
      </c>
      <c r="M93" s="77">
        <v>0</v>
      </c>
      <c r="N93" s="70">
        <f t="shared" si="18"/>
        <v>0</v>
      </c>
      <c r="O93" s="72">
        <v>0</v>
      </c>
      <c r="P93" s="70">
        <f t="shared" si="19"/>
        <v>0</v>
      </c>
      <c r="Q93" s="71">
        <v>1</v>
      </c>
      <c r="R93" s="70">
        <f t="shared" si="20"/>
        <v>0.125</v>
      </c>
      <c r="S93" s="72">
        <v>0</v>
      </c>
      <c r="T93" s="70">
        <f t="shared" si="21"/>
        <v>0</v>
      </c>
      <c r="U93" s="72">
        <v>0</v>
      </c>
      <c r="V93" s="70">
        <f t="shared" si="22"/>
        <v>0</v>
      </c>
      <c r="W93" s="72">
        <v>0</v>
      </c>
      <c r="X93" s="70">
        <f t="shared" si="12"/>
        <v>0</v>
      </c>
      <c r="Y93" s="71">
        <v>7</v>
      </c>
      <c r="Z93" s="70">
        <f t="shared" si="13"/>
        <v>0.875</v>
      </c>
      <c r="AA93" s="72">
        <v>0</v>
      </c>
      <c r="AB93" s="73">
        <f t="shared" si="14"/>
        <v>0</v>
      </c>
      <c r="AC93" s="74">
        <v>7</v>
      </c>
      <c r="AD93" s="70">
        <f t="shared" si="15"/>
        <v>0.875</v>
      </c>
      <c r="AE93" s="75">
        <v>1</v>
      </c>
      <c r="AF93" s="245">
        <f t="shared" si="16"/>
        <v>0.125</v>
      </c>
    </row>
    <row r="94" spans="1:32" ht="15" customHeight="1" x14ac:dyDescent="0.25">
      <c r="A94" s="63" t="s">
        <v>4</v>
      </c>
      <c r="B94" s="63" t="s">
        <v>190</v>
      </c>
      <c r="C94" s="63" t="s">
        <v>6</v>
      </c>
      <c r="D94" s="63" t="s">
        <v>195</v>
      </c>
      <c r="E94" s="63" t="s">
        <v>196</v>
      </c>
      <c r="F94" s="64">
        <v>26679</v>
      </c>
      <c r="G94" s="62" t="s">
        <v>9</v>
      </c>
      <c r="H94" s="76">
        <v>20</v>
      </c>
      <c r="I94" s="66">
        <v>14</v>
      </c>
      <c r="J94" s="67">
        <f t="shared" si="23"/>
        <v>0.7</v>
      </c>
      <c r="K94" s="62">
        <v>6</v>
      </c>
      <c r="L94" s="68">
        <f t="shared" si="17"/>
        <v>0.3</v>
      </c>
      <c r="M94" s="77">
        <v>0</v>
      </c>
      <c r="N94" s="70">
        <f t="shared" si="18"/>
        <v>0</v>
      </c>
      <c r="O94" s="72">
        <v>0</v>
      </c>
      <c r="P94" s="70">
        <f t="shared" si="19"/>
        <v>0</v>
      </c>
      <c r="Q94" s="72">
        <v>0</v>
      </c>
      <c r="R94" s="70">
        <f t="shared" si="20"/>
        <v>0</v>
      </c>
      <c r="S94" s="71">
        <v>1</v>
      </c>
      <c r="T94" s="70">
        <f t="shared" si="21"/>
        <v>0.05</v>
      </c>
      <c r="U94" s="72">
        <v>0</v>
      </c>
      <c r="V94" s="70">
        <f t="shared" si="22"/>
        <v>0</v>
      </c>
      <c r="W94" s="72">
        <v>0</v>
      </c>
      <c r="X94" s="70">
        <f t="shared" si="12"/>
        <v>0</v>
      </c>
      <c r="Y94" s="71">
        <v>18</v>
      </c>
      <c r="Z94" s="70">
        <f t="shared" si="13"/>
        <v>0.9</v>
      </c>
      <c r="AA94" s="71">
        <v>1</v>
      </c>
      <c r="AB94" s="73">
        <f t="shared" si="14"/>
        <v>0.05</v>
      </c>
      <c r="AC94" s="74">
        <v>17</v>
      </c>
      <c r="AD94" s="70">
        <f t="shared" si="15"/>
        <v>0.85</v>
      </c>
      <c r="AE94" s="75">
        <v>3</v>
      </c>
      <c r="AF94" s="245">
        <f t="shared" si="16"/>
        <v>0.15</v>
      </c>
    </row>
    <row r="95" spans="1:32" ht="15" customHeight="1" thickBot="1" x14ac:dyDescent="0.3">
      <c r="A95" s="81" t="s">
        <v>4</v>
      </c>
      <c r="B95" s="81" t="s">
        <v>190</v>
      </c>
      <c r="C95" s="81" t="s">
        <v>6</v>
      </c>
      <c r="D95" s="81" t="s">
        <v>197</v>
      </c>
      <c r="E95" s="81" t="s">
        <v>198</v>
      </c>
      <c r="F95" s="82">
        <v>40909</v>
      </c>
      <c r="G95" s="80" t="s">
        <v>9</v>
      </c>
      <c r="H95" s="83">
        <v>11</v>
      </c>
      <c r="I95" s="84">
        <v>9</v>
      </c>
      <c r="J95" s="85">
        <f t="shared" si="23"/>
        <v>0.81818181818181823</v>
      </c>
      <c r="K95" s="80">
        <v>2</v>
      </c>
      <c r="L95" s="86">
        <f t="shared" si="17"/>
        <v>0.18181818181818182</v>
      </c>
      <c r="M95" s="143">
        <v>1</v>
      </c>
      <c r="N95" s="88">
        <f t="shared" si="18"/>
        <v>9.0909090909090912E-2</v>
      </c>
      <c r="O95" s="89">
        <v>0</v>
      </c>
      <c r="P95" s="88">
        <f t="shared" si="19"/>
        <v>0</v>
      </c>
      <c r="Q95" s="90">
        <v>1</v>
      </c>
      <c r="R95" s="88">
        <f t="shared" si="20"/>
        <v>9.0909090909090912E-2</v>
      </c>
      <c r="S95" s="90">
        <v>1</v>
      </c>
      <c r="T95" s="88">
        <f t="shared" si="21"/>
        <v>9.0909090909090912E-2</v>
      </c>
      <c r="U95" s="89">
        <v>0</v>
      </c>
      <c r="V95" s="88">
        <f t="shared" si="22"/>
        <v>0</v>
      </c>
      <c r="W95" s="89">
        <v>0</v>
      </c>
      <c r="X95" s="88">
        <f t="shared" si="12"/>
        <v>0</v>
      </c>
      <c r="Y95" s="90">
        <v>8</v>
      </c>
      <c r="Z95" s="88">
        <f t="shared" si="13"/>
        <v>0.72727272727272729</v>
      </c>
      <c r="AA95" s="89">
        <v>0</v>
      </c>
      <c r="AB95" s="91">
        <f t="shared" si="14"/>
        <v>0</v>
      </c>
      <c r="AC95" s="92">
        <v>11</v>
      </c>
      <c r="AD95" s="88">
        <f t="shared" si="15"/>
        <v>1</v>
      </c>
      <c r="AE95" s="93">
        <v>0</v>
      </c>
      <c r="AF95" s="246">
        <f t="shared" si="16"/>
        <v>0</v>
      </c>
    </row>
    <row r="96" spans="1:32" ht="15" customHeight="1" thickBot="1" x14ac:dyDescent="0.3">
      <c r="A96" s="163" t="s">
        <v>4</v>
      </c>
      <c r="B96" s="163" t="s">
        <v>201</v>
      </c>
      <c r="C96" s="163" t="s">
        <v>10</v>
      </c>
      <c r="D96" s="163" t="s">
        <v>202</v>
      </c>
      <c r="E96" s="163" t="s">
        <v>203</v>
      </c>
      <c r="F96" s="164">
        <v>40420</v>
      </c>
      <c r="G96" s="162" t="s">
        <v>9</v>
      </c>
      <c r="H96" s="165">
        <v>11</v>
      </c>
      <c r="I96" s="166">
        <v>10</v>
      </c>
      <c r="J96" s="167">
        <f t="shared" si="23"/>
        <v>0.90909090909090906</v>
      </c>
      <c r="K96" s="162">
        <v>1</v>
      </c>
      <c r="L96" s="168">
        <f t="shared" si="17"/>
        <v>9.0909090909090912E-2</v>
      </c>
      <c r="M96" s="169">
        <v>1</v>
      </c>
      <c r="N96" s="170">
        <f t="shared" si="18"/>
        <v>9.0909090909090912E-2</v>
      </c>
      <c r="O96" s="171">
        <v>0</v>
      </c>
      <c r="P96" s="170">
        <f t="shared" si="19"/>
        <v>0</v>
      </c>
      <c r="Q96" s="171">
        <v>0</v>
      </c>
      <c r="R96" s="170">
        <f t="shared" si="20"/>
        <v>0</v>
      </c>
      <c r="S96" s="171">
        <v>0</v>
      </c>
      <c r="T96" s="170">
        <f t="shared" si="21"/>
        <v>0</v>
      </c>
      <c r="U96" s="172">
        <v>1</v>
      </c>
      <c r="V96" s="170">
        <f t="shared" si="22"/>
        <v>9.0909090909090912E-2</v>
      </c>
      <c r="W96" s="171">
        <v>0</v>
      </c>
      <c r="X96" s="170">
        <f t="shared" si="12"/>
        <v>0</v>
      </c>
      <c r="Y96" s="172">
        <v>9</v>
      </c>
      <c r="Z96" s="170">
        <f t="shared" si="13"/>
        <v>0.81818181818181823</v>
      </c>
      <c r="AA96" s="171">
        <v>0</v>
      </c>
      <c r="AB96" s="173">
        <f t="shared" si="14"/>
        <v>0</v>
      </c>
      <c r="AC96" s="174">
        <v>9</v>
      </c>
      <c r="AD96" s="170">
        <f t="shared" si="15"/>
        <v>0.81818181818181823</v>
      </c>
      <c r="AE96" s="175">
        <v>2</v>
      </c>
      <c r="AF96" s="250">
        <f t="shared" si="16"/>
        <v>0.18181818181818182</v>
      </c>
    </row>
    <row r="97" spans="1:32" ht="15" customHeight="1" x14ac:dyDescent="0.25">
      <c r="A97" s="49" t="s">
        <v>204</v>
      </c>
      <c r="B97" s="49" t="s">
        <v>205</v>
      </c>
      <c r="C97" s="49" t="s">
        <v>10</v>
      </c>
      <c r="D97" s="49" t="s">
        <v>206</v>
      </c>
      <c r="E97" s="49" t="s">
        <v>207</v>
      </c>
      <c r="F97" s="50">
        <v>40197</v>
      </c>
      <c r="G97" s="48" t="s">
        <v>9</v>
      </c>
      <c r="H97" s="51">
        <v>154</v>
      </c>
      <c r="I97" s="52">
        <v>58</v>
      </c>
      <c r="J97" s="53">
        <f t="shared" si="23"/>
        <v>0.37662337662337664</v>
      </c>
      <c r="K97" s="48">
        <v>96</v>
      </c>
      <c r="L97" s="54">
        <f t="shared" si="17"/>
        <v>0.62337662337662336</v>
      </c>
      <c r="M97" s="55">
        <v>7</v>
      </c>
      <c r="N97" s="56">
        <f t="shared" si="18"/>
        <v>4.5454545454545456E-2</v>
      </c>
      <c r="O97" s="58">
        <v>3</v>
      </c>
      <c r="P97" s="56">
        <f t="shared" si="19"/>
        <v>1.948051948051948E-2</v>
      </c>
      <c r="Q97" s="58">
        <v>4</v>
      </c>
      <c r="R97" s="56">
        <f t="shared" si="20"/>
        <v>2.5974025974025976E-2</v>
      </c>
      <c r="S97" s="58">
        <v>2</v>
      </c>
      <c r="T97" s="56">
        <f t="shared" si="21"/>
        <v>1.2987012987012988E-2</v>
      </c>
      <c r="U97" s="57">
        <v>0</v>
      </c>
      <c r="V97" s="56">
        <f t="shared" si="22"/>
        <v>0</v>
      </c>
      <c r="W97" s="57">
        <v>0</v>
      </c>
      <c r="X97" s="56">
        <f t="shared" si="12"/>
        <v>0</v>
      </c>
      <c r="Y97" s="58">
        <v>138</v>
      </c>
      <c r="Z97" s="56">
        <f t="shared" si="13"/>
        <v>0.89610389610389607</v>
      </c>
      <c r="AA97" s="57">
        <v>0</v>
      </c>
      <c r="AB97" s="59">
        <f t="shared" si="14"/>
        <v>0</v>
      </c>
      <c r="AC97" s="60">
        <v>135</v>
      </c>
      <c r="AD97" s="56">
        <f t="shared" si="15"/>
        <v>0.87662337662337664</v>
      </c>
      <c r="AE97" s="61">
        <v>19</v>
      </c>
      <c r="AF97" s="244">
        <f t="shared" si="16"/>
        <v>0.12337662337662338</v>
      </c>
    </row>
    <row r="98" spans="1:32" ht="15" customHeight="1" thickBot="1" x14ac:dyDescent="0.3">
      <c r="A98" s="81" t="s">
        <v>204</v>
      </c>
      <c r="B98" s="81" t="s">
        <v>205</v>
      </c>
      <c r="C98" s="81" t="s">
        <v>10</v>
      </c>
      <c r="D98" s="81" t="s">
        <v>208</v>
      </c>
      <c r="E98" s="81" t="s">
        <v>209</v>
      </c>
      <c r="F98" s="82">
        <v>33756</v>
      </c>
      <c r="G98" s="80" t="s">
        <v>9</v>
      </c>
      <c r="H98" s="83">
        <v>268</v>
      </c>
      <c r="I98" s="84">
        <v>101</v>
      </c>
      <c r="J98" s="85">
        <f t="shared" si="23"/>
        <v>0.37686567164179102</v>
      </c>
      <c r="K98" s="80">
        <v>167</v>
      </c>
      <c r="L98" s="86">
        <f t="shared" si="17"/>
        <v>0.62313432835820892</v>
      </c>
      <c r="M98" s="143">
        <v>15</v>
      </c>
      <c r="N98" s="88">
        <f t="shared" si="18"/>
        <v>5.5970149253731345E-2</v>
      </c>
      <c r="O98" s="90">
        <v>17</v>
      </c>
      <c r="P98" s="88">
        <f t="shared" si="19"/>
        <v>6.3432835820895525E-2</v>
      </c>
      <c r="Q98" s="90">
        <v>10</v>
      </c>
      <c r="R98" s="88">
        <f t="shared" si="20"/>
        <v>3.7313432835820892E-2</v>
      </c>
      <c r="S98" s="90">
        <v>1</v>
      </c>
      <c r="T98" s="88">
        <f t="shared" si="21"/>
        <v>3.7313432835820895E-3</v>
      </c>
      <c r="U98" s="90">
        <v>1</v>
      </c>
      <c r="V98" s="88">
        <f t="shared" si="22"/>
        <v>3.7313432835820895E-3</v>
      </c>
      <c r="W98" s="89">
        <v>0</v>
      </c>
      <c r="X98" s="88">
        <f t="shared" si="12"/>
        <v>0</v>
      </c>
      <c r="Y98" s="90">
        <v>221</v>
      </c>
      <c r="Z98" s="88">
        <f t="shared" si="13"/>
        <v>0.82462686567164178</v>
      </c>
      <c r="AA98" s="90">
        <v>3</v>
      </c>
      <c r="AB98" s="91">
        <f t="shared" si="14"/>
        <v>1.1194029850746268E-2</v>
      </c>
      <c r="AC98" s="92">
        <v>244</v>
      </c>
      <c r="AD98" s="88">
        <f t="shared" si="15"/>
        <v>0.91044776119402981</v>
      </c>
      <c r="AE98" s="144">
        <v>24</v>
      </c>
      <c r="AF98" s="246">
        <f t="shared" si="16"/>
        <v>8.9552238805970144E-2</v>
      </c>
    </row>
    <row r="99" spans="1:32" ht="15" customHeight="1" x14ac:dyDescent="0.25">
      <c r="A99" s="6" t="s">
        <v>204</v>
      </c>
      <c r="B99" s="6" t="s">
        <v>210</v>
      </c>
      <c r="C99" s="6" t="s">
        <v>10</v>
      </c>
      <c r="D99" s="6" t="s">
        <v>213</v>
      </c>
      <c r="E99" s="6" t="s">
        <v>214</v>
      </c>
      <c r="F99" s="7">
        <v>17168</v>
      </c>
      <c r="G99" s="5" t="s">
        <v>9</v>
      </c>
      <c r="H99" s="8">
        <v>417</v>
      </c>
      <c r="I99" s="9">
        <v>151</v>
      </c>
      <c r="J99" s="10">
        <f t="shared" si="23"/>
        <v>0.36211031175059955</v>
      </c>
      <c r="K99" s="5">
        <v>266</v>
      </c>
      <c r="L99" s="145">
        <f t="shared" si="17"/>
        <v>0.63788968824940051</v>
      </c>
      <c r="M99" s="12">
        <v>35</v>
      </c>
      <c r="N99" s="13">
        <f t="shared" si="18"/>
        <v>8.3932853717026384E-2</v>
      </c>
      <c r="O99" s="14">
        <v>6</v>
      </c>
      <c r="P99" s="13">
        <f t="shared" si="19"/>
        <v>1.4388489208633094E-2</v>
      </c>
      <c r="Q99" s="14">
        <v>22</v>
      </c>
      <c r="R99" s="13">
        <f t="shared" si="20"/>
        <v>5.2757793764988008E-2</v>
      </c>
      <c r="S99" s="14">
        <v>5</v>
      </c>
      <c r="T99" s="13">
        <f t="shared" si="21"/>
        <v>1.1990407673860911E-2</v>
      </c>
      <c r="U99" s="14">
        <v>1</v>
      </c>
      <c r="V99" s="13">
        <f t="shared" si="22"/>
        <v>2.3980815347721821E-3</v>
      </c>
      <c r="W99" s="14">
        <v>1</v>
      </c>
      <c r="X99" s="13">
        <f t="shared" si="12"/>
        <v>2.3980815347721821E-3</v>
      </c>
      <c r="Y99" s="14">
        <v>342</v>
      </c>
      <c r="Z99" s="13">
        <f t="shared" si="13"/>
        <v>0.82014388489208634</v>
      </c>
      <c r="AA99" s="14">
        <v>5</v>
      </c>
      <c r="AB99" s="146">
        <f t="shared" si="14"/>
        <v>1.1990407673860911E-2</v>
      </c>
      <c r="AC99" s="17">
        <v>357</v>
      </c>
      <c r="AD99" s="13">
        <f t="shared" si="15"/>
        <v>0.85611510791366907</v>
      </c>
      <c r="AE99" s="18">
        <v>60</v>
      </c>
      <c r="AF99" s="241">
        <f t="shared" si="16"/>
        <v>0.14388489208633093</v>
      </c>
    </row>
    <row r="100" spans="1:32" ht="15" customHeight="1" thickBot="1" x14ac:dyDescent="0.3">
      <c r="A100" s="34" t="s">
        <v>204</v>
      </c>
      <c r="B100" s="34" t="s">
        <v>210</v>
      </c>
      <c r="C100" s="34" t="s">
        <v>6</v>
      </c>
      <c r="D100" s="34" t="s">
        <v>211</v>
      </c>
      <c r="E100" s="34" t="s">
        <v>212</v>
      </c>
      <c r="F100" s="35">
        <v>34723</v>
      </c>
      <c r="G100" s="33" t="s">
        <v>9</v>
      </c>
      <c r="H100" s="36">
        <v>32</v>
      </c>
      <c r="I100" s="37">
        <v>18</v>
      </c>
      <c r="J100" s="38">
        <f t="shared" si="23"/>
        <v>0.5625</v>
      </c>
      <c r="K100" s="33">
        <v>14</v>
      </c>
      <c r="L100" s="40">
        <f t="shared" si="17"/>
        <v>0.4375</v>
      </c>
      <c r="M100" s="152">
        <v>7</v>
      </c>
      <c r="N100" s="42">
        <f t="shared" si="18"/>
        <v>0.21875</v>
      </c>
      <c r="O100" s="43">
        <v>0</v>
      </c>
      <c r="P100" s="42">
        <f t="shared" si="19"/>
        <v>0</v>
      </c>
      <c r="Q100" s="44">
        <v>1</v>
      </c>
      <c r="R100" s="42">
        <f t="shared" si="20"/>
        <v>3.125E-2</v>
      </c>
      <c r="S100" s="43">
        <v>0</v>
      </c>
      <c r="T100" s="42">
        <f t="shared" si="21"/>
        <v>0</v>
      </c>
      <c r="U100" s="43">
        <v>0</v>
      </c>
      <c r="V100" s="42">
        <f t="shared" si="22"/>
        <v>0</v>
      </c>
      <c r="W100" s="43">
        <v>0</v>
      </c>
      <c r="X100" s="42">
        <f t="shared" si="12"/>
        <v>0</v>
      </c>
      <c r="Y100" s="44">
        <v>24</v>
      </c>
      <c r="Z100" s="42">
        <f t="shared" si="13"/>
        <v>0.75</v>
      </c>
      <c r="AA100" s="43">
        <v>0</v>
      </c>
      <c r="AB100" s="45">
        <f t="shared" si="14"/>
        <v>0</v>
      </c>
      <c r="AC100" s="46">
        <v>26</v>
      </c>
      <c r="AD100" s="42">
        <f t="shared" si="15"/>
        <v>0.8125</v>
      </c>
      <c r="AE100" s="153">
        <v>6</v>
      </c>
      <c r="AF100" s="243">
        <f t="shared" si="16"/>
        <v>0.1875</v>
      </c>
    </row>
    <row r="101" spans="1:32" ht="15" customHeight="1" x14ac:dyDescent="0.25">
      <c r="A101" s="49" t="s">
        <v>204</v>
      </c>
      <c r="B101" s="49" t="s">
        <v>215</v>
      </c>
      <c r="C101" s="49" t="s">
        <v>10</v>
      </c>
      <c r="D101" s="49" t="s">
        <v>216</v>
      </c>
      <c r="E101" s="49" t="s">
        <v>217</v>
      </c>
      <c r="F101" s="50">
        <v>37494</v>
      </c>
      <c r="G101" s="48" t="s">
        <v>9</v>
      </c>
      <c r="H101" s="51">
        <v>111</v>
      </c>
      <c r="I101" s="52">
        <v>14</v>
      </c>
      <c r="J101" s="53">
        <f t="shared" si="23"/>
        <v>0.12612612612612611</v>
      </c>
      <c r="K101" s="48">
        <v>97</v>
      </c>
      <c r="L101" s="54">
        <f t="shared" si="17"/>
        <v>0.87387387387387383</v>
      </c>
      <c r="M101" s="55">
        <v>6</v>
      </c>
      <c r="N101" s="56">
        <f t="shared" si="18"/>
        <v>5.4054054054054057E-2</v>
      </c>
      <c r="O101" s="58">
        <v>4</v>
      </c>
      <c r="P101" s="56">
        <f t="shared" si="19"/>
        <v>3.6036036036036036E-2</v>
      </c>
      <c r="Q101" s="58">
        <v>2</v>
      </c>
      <c r="R101" s="56">
        <f t="shared" si="20"/>
        <v>1.8018018018018018E-2</v>
      </c>
      <c r="S101" s="58">
        <v>2</v>
      </c>
      <c r="T101" s="56">
        <f t="shared" si="21"/>
        <v>1.8018018018018018E-2</v>
      </c>
      <c r="U101" s="57">
        <v>0</v>
      </c>
      <c r="V101" s="56">
        <f t="shared" si="22"/>
        <v>0</v>
      </c>
      <c r="W101" s="57">
        <v>0</v>
      </c>
      <c r="X101" s="56">
        <f t="shared" si="12"/>
        <v>0</v>
      </c>
      <c r="Y101" s="58">
        <v>96</v>
      </c>
      <c r="Z101" s="56">
        <f t="shared" si="13"/>
        <v>0.86486486486486491</v>
      </c>
      <c r="AA101" s="58">
        <v>1</v>
      </c>
      <c r="AB101" s="59">
        <f t="shared" si="14"/>
        <v>9.0090090090090089E-3</v>
      </c>
      <c r="AC101" s="60">
        <v>104</v>
      </c>
      <c r="AD101" s="56">
        <f t="shared" si="15"/>
        <v>0.93693693693693691</v>
      </c>
      <c r="AE101" s="61">
        <v>7</v>
      </c>
      <c r="AF101" s="244">
        <f t="shared" si="16"/>
        <v>6.3063063063063057E-2</v>
      </c>
    </row>
    <row r="102" spans="1:32" ht="15" customHeight="1" x14ac:dyDescent="0.25">
      <c r="A102" s="63" t="s">
        <v>204</v>
      </c>
      <c r="B102" s="63" t="s">
        <v>215</v>
      </c>
      <c r="C102" s="63" t="s">
        <v>10</v>
      </c>
      <c r="D102" s="63" t="s">
        <v>218</v>
      </c>
      <c r="E102" s="63" t="s">
        <v>219</v>
      </c>
      <c r="F102" s="64">
        <v>33756</v>
      </c>
      <c r="G102" s="62" t="s">
        <v>9</v>
      </c>
      <c r="H102" s="76">
        <v>25</v>
      </c>
      <c r="I102" s="66">
        <v>8</v>
      </c>
      <c r="J102" s="67">
        <f t="shared" si="23"/>
        <v>0.32</v>
      </c>
      <c r="K102" s="62">
        <v>17</v>
      </c>
      <c r="L102" s="68">
        <f t="shared" si="17"/>
        <v>0.68</v>
      </c>
      <c r="M102" s="77">
        <v>0</v>
      </c>
      <c r="N102" s="70">
        <f t="shared" si="18"/>
        <v>0</v>
      </c>
      <c r="O102" s="72">
        <v>0</v>
      </c>
      <c r="P102" s="70">
        <f t="shared" si="19"/>
        <v>0</v>
      </c>
      <c r="Q102" s="72">
        <v>0</v>
      </c>
      <c r="R102" s="70">
        <f t="shared" si="20"/>
        <v>0</v>
      </c>
      <c r="S102" s="71">
        <v>1</v>
      </c>
      <c r="T102" s="70">
        <f t="shared" si="21"/>
        <v>0.04</v>
      </c>
      <c r="U102" s="72">
        <v>0</v>
      </c>
      <c r="V102" s="70">
        <f t="shared" si="22"/>
        <v>0</v>
      </c>
      <c r="W102" s="71">
        <v>1</v>
      </c>
      <c r="X102" s="70">
        <f t="shared" si="12"/>
        <v>0.04</v>
      </c>
      <c r="Y102" s="71">
        <v>23</v>
      </c>
      <c r="Z102" s="70">
        <f t="shared" si="13"/>
        <v>0.92</v>
      </c>
      <c r="AA102" s="72">
        <v>0</v>
      </c>
      <c r="AB102" s="73">
        <f t="shared" si="14"/>
        <v>0</v>
      </c>
      <c r="AC102" s="74">
        <v>23</v>
      </c>
      <c r="AD102" s="70">
        <f t="shared" si="15"/>
        <v>0.92</v>
      </c>
      <c r="AE102" s="75">
        <v>2</v>
      </c>
      <c r="AF102" s="245">
        <f t="shared" si="16"/>
        <v>0.08</v>
      </c>
    </row>
    <row r="103" spans="1:32" ht="15" customHeight="1" thickBot="1" x14ac:dyDescent="0.3">
      <c r="A103" s="81" t="s">
        <v>204</v>
      </c>
      <c r="B103" s="81" t="s">
        <v>215</v>
      </c>
      <c r="C103" s="81" t="s">
        <v>10</v>
      </c>
      <c r="D103" s="81" t="s">
        <v>220</v>
      </c>
      <c r="E103" s="81" t="s">
        <v>221</v>
      </c>
      <c r="F103" s="82">
        <v>34584</v>
      </c>
      <c r="G103" s="80" t="s">
        <v>9</v>
      </c>
      <c r="H103" s="83">
        <v>186</v>
      </c>
      <c r="I103" s="84">
        <v>52</v>
      </c>
      <c r="J103" s="85">
        <f t="shared" si="23"/>
        <v>0.27956989247311825</v>
      </c>
      <c r="K103" s="80">
        <v>134</v>
      </c>
      <c r="L103" s="86">
        <f t="shared" si="17"/>
        <v>0.72043010752688175</v>
      </c>
      <c r="M103" s="143">
        <v>10</v>
      </c>
      <c r="N103" s="88">
        <f t="shared" si="18"/>
        <v>5.3763440860215055E-2</v>
      </c>
      <c r="O103" s="90">
        <v>3</v>
      </c>
      <c r="P103" s="88">
        <f t="shared" si="19"/>
        <v>1.6129032258064516E-2</v>
      </c>
      <c r="Q103" s="90">
        <v>1</v>
      </c>
      <c r="R103" s="88">
        <f t="shared" si="20"/>
        <v>5.3763440860215058E-3</v>
      </c>
      <c r="S103" s="90">
        <v>2</v>
      </c>
      <c r="T103" s="88">
        <f t="shared" si="21"/>
        <v>1.0752688172043012E-2</v>
      </c>
      <c r="U103" s="89">
        <v>0</v>
      </c>
      <c r="V103" s="88">
        <f t="shared" si="22"/>
        <v>0</v>
      </c>
      <c r="W103" s="90">
        <v>1</v>
      </c>
      <c r="X103" s="88">
        <f t="shared" si="12"/>
        <v>5.3763440860215058E-3</v>
      </c>
      <c r="Y103" s="90">
        <v>166</v>
      </c>
      <c r="Z103" s="88">
        <f t="shared" si="13"/>
        <v>0.89247311827956988</v>
      </c>
      <c r="AA103" s="90">
        <v>3</v>
      </c>
      <c r="AB103" s="91">
        <f t="shared" si="14"/>
        <v>1.6129032258064516E-2</v>
      </c>
      <c r="AC103" s="92">
        <v>166</v>
      </c>
      <c r="AD103" s="88">
        <f t="shared" si="15"/>
        <v>0.89247311827956988</v>
      </c>
      <c r="AE103" s="144">
        <v>20</v>
      </c>
      <c r="AF103" s="246">
        <f t="shared" si="16"/>
        <v>0.10752688172043011</v>
      </c>
    </row>
    <row r="104" spans="1:32" ht="15" customHeight="1" x14ac:dyDescent="0.25">
      <c r="A104" s="95" t="s">
        <v>204</v>
      </c>
      <c r="B104" s="95" t="s">
        <v>222</v>
      </c>
      <c r="C104" s="95" t="s">
        <v>10</v>
      </c>
      <c r="D104" s="95" t="s">
        <v>229</v>
      </c>
      <c r="E104" s="95" t="s">
        <v>230</v>
      </c>
      <c r="F104" s="96">
        <v>32664</v>
      </c>
      <c r="G104" s="94" t="s">
        <v>9</v>
      </c>
      <c r="H104" s="97">
        <v>24</v>
      </c>
      <c r="I104" s="98">
        <v>2</v>
      </c>
      <c r="J104" s="99">
        <f t="shared" si="23"/>
        <v>8.3333333333333329E-2</v>
      </c>
      <c r="K104" s="94">
        <v>22</v>
      </c>
      <c r="L104" s="100">
        <f t="shared" si="17"/>
        <v>0.91666666666666663</v>
      </c>
      <c r="M104" s="157">
        <v>1</v>
      </c>
      <c r="N104" s="102">
        <f t="shared" si="18"/>
        <v>4.1666666666666664E-2</v>
      </c>
      <c r="O104" s="103">
        <v>0</v>
      </c>
      <c r="P104" s="102">
        <f t="shared" si="19"/>
        <v>0</v>
      </c>
      <c r="Q104" s="104">
        <v>2</v>
      </c>
      <c r="R104" s="102">
        <f t="shared" si="20"/>
        <v>8.3333333333333329E-2</v>
      </c>
      <c r="S104" s="104">
        <v>1</v>
      </c>
      <c r="T104" s="102">
        <f t="shared" si="21"/>
        <v>4.1666666666666664E-2</v>
      </c>
      <c r="U104" s="103">
        <v>0</v>
      </c>
      <c r="V104" s="102">
        <f t="shared" si="22"/>
        <v>0</v>
      </c>
      <c r="W104" s="103">
        <v>0</v>
      </c>
      <c r="X104" s="102">
        <f t="shared" si="12"/>
        <v>0</v>
      </c>
      <c r="Y104" s="104">
        <v>20</v>
      </c>
      <c r="Z104" s="102">
        <f t="shared" si="13"/>
        <v>0.83333333333333337</v>
      </c>
      <c r="AA104" s="103">
        <v>0</v>
      </c>
      <c r="AB104" s="105">
        <f t="shared" si="14"/>
        <v>0</v>
      </c>
      <c r="AC104" s="106">
        <v>22</v>
      </c>
      <c r="AD104" s="102">
        <f t="shared" si="15"/>
        <v>0.91666666666666663</v>
      </c>
      <c r="AE104" s="107">
        <v>2</v>
      </c>
      <c r="AF104" s="247">
        <f t="shared" si="16"/>
        <v>8.3333333333333329E-2</v>
      </c>
    </row>
    <row r="105" spans="1:32" ht="15" customHeight="1" x14ac:dyDescent="0.25">
      <c r="A105" s="109" t="s">
        <v>204</v>
      </c>
      <c r="B105" s="109" t="s">
        <v>222</v>
      </c>
      <c r="C105" s="109" t="s">
        <v>10</v>
      </c>
      <c r="D105" s="109" t="s">
        <v>231</v>
      </c>
      <c r="E105" s="109" t="s">
        <v>232</v>
      </c>
      <c r="F105" s="110">
        <v>35213</v>
      </c>
      <c r="G105" s="108" t="s">
        <v>9</v>
      </c>
      <c r="H105" s="111">
        <v>8</v>
      </c>
      <c r="I105" s="112">
        <v>2</v>
      </c>
      <c r="J105" s="113">
        <f t="shared" si="23"/>
        <v>0.25</v>
      </c>
      <c r="K105" s="108">
        <v>6</v>
      </c>
      <c r="L105" s="114">
        <f t="shared" si="17"/>
        <v>0.75</v>
      </c>
      <c r="M105" s="138">
        <v>0</v>
      </c>
      <c r="N105" s="116">
        <f t="shared" si="18"/>
        <v>0</v>
      </c>
      <c r="O105" s="118">
        <v>0</v>
      </c>
      <c r="P105" s="116">
        <f t="shared" si="19"/>
        <v>0</v>
      </c>
      <c r="Q105" s="118">
        <v>0</v>
      </c>
      <c r="R105" s="116">
        <f t="shared" si="20"/>
        <v>0</v>
      </c>
      <c r="S105" s="118">
        <v>0</v>
      </c>
      <c r="T105" s="116">
        <f t="shared" si="21"/>
        <v>0</v>
      </c>
      <c r="U105" s="118">
        <v>0</v>
      </c>
      <c r="V105" s="116">
        <f t="shared" si="22"/>
        <v>0</v>
      </c>
      <c r="W105" s="117">
        <v>1</v>
      </c>
      <c r="X105" s="116">
        <f t="shared" si="12"/>
        <v>0.125</v>
      </c>
      <c r="Y105" s="117">
        <v>7</v>
      </c>
      <c r="Z105" s="116">
        <f t="shared" si="13"/>
        <v>0.875</v>
      </c>
      <c r="AA105" s="118">
        <v>0</v>
      </c>
      <c r="AB105" s="119">
        <f t="shared" si="14"/>
        <v>0</v>
      </c>
      <c r="AC105" s="120">
        <v>5</v>
      </c>
      <c r="AD105" s="116">
        <f t="shared" si="15"/>
        <v>0.625</v>
      </c>
      <c r="AE105" s="121">
        <v>3</v>
      </c>
      <c r="AF105" s="248">
        <f t="shared" si="16"/>
        <v>0.375</v>
      </c>
    </row>
    <row r="106" spans="1:32" ht="15" customHeight="1" x14ac:dyDescent="0.25">
      <c r="A106" s="109" t="s">
        <v>204</v>
      </c>
      <c r="B106" s="109" t="s">
        <v>222</v>
      </c>
      <c r="C106" s="109" t="s">
        <v>10</v>
      </c>
      <c r="D106" s="109" t="s">
        <v>233</v>
      </c>
      <c r="E106" s="109" t="s">
        <v>234</v>
      </c>
      <c r="F106" s="110">
        <v>40420</v>
      </c>
      <c r="G106" s="108" t="s">
        <v>9</v>
      </c>
      <c r="H106" s="111">
        <v>9</v>
      </c>
      <c r="I106" s="112">
        <v>2</v>
      </c>
      <c r="J106" s="113">
        <f t="shared" si="23"/>
        <v>0.22222222222222221</v>
      </c>
      <c r="K106" s="108">
        <v>7</v>
      </c>
      <c r="L106" s="114">
        <f t="shared" si="17"/>
        <v>0.77777777777777779</v>
      </c>
      <c r="M106" s="115">
        <v>1</v>
      </c>
      <c r="N106" s="116">
        <f t="shared" si="18"/>
        <v>0.1111111111111111</v>
      </c>
      <c r="O106" s="118">
        <v>0</v>
      </c>
      <c r="P106" s="116">
        <f t="shared" si="19"/>
        <v>0</v>
      </c>
      <c r="Q106" s="118">
        <v>0</v>
      </c>
      <c r="R106" s="116">
        <f t="shared" si="20"/>
        <v>0</v>
      </c>
      <c r="S106" s="118">
        <v>0</v>
      </c>
      <c r="T106" s="116">
        <f t="shared" si="21"/>
        <v>0</v>
      </c>
      <c r="U106" s="118">
        <v>0</v>
      </c>
      <c r="V106" s="116">
        <f t="shared" si="22"/>
        <v>0</v>
      </c>
      <c r="W106" s="118">
        <v>0</v>
      </c>
      <c r="X106" s="116">
        <f t="shared" si="12"/>
        <v>0</v>
      </c>
      <c r="Y106" s="117">
        <v>8</v>
      </c>
      <c r="Z106" s="116">
        <f t="shared" si="13"/>
        <v>0.88888888888888884</v>
      </c>
      <c r="AA106" s="118">
        <v>0</v>
      </c>
      <c r="AB106" s="119">
        <f t="shared" si="14"/>
        <v>0</v>
      </c>
      <c r="AC106" s="120">
        <v>7</v>
      </c>
      <c r="AD106" s="116">
        <f t="shared" si="15"/>
        <v>0.77777777777777779</v>
      </c>
      <c r="AE106" s="121">
        <v>2</v>
      </c>
      <c r="AF106" s="248">
        <f t="shared" si="16"/>
        <v>0.22222222222222221</v>
      </c>
    </row>
    <row r="107" spans="1:32" ht="15" customHeight="1" x14ac:dyDescent="0.25">
      <c r="A107" s="109" t="s">
        <v>204</v>
      </c>
      <c r="B107" s="109" t="s">
        <v>222</v>
      </c>
      <c r="C107" s="109" t="s">
        <v>10</v>
      </c>
      <c r="D107" s="109" t="s">
        <v>235</v>
      </c>
      <c r="E107" s="109" t="s">
        <v>236</v>
      </c>
      <c r="F107" s="110">
        <v>40026</v>
      </c>
      <c r="G107" s="108" t="s">
        <v>9</v>
      </c>
      <c r="H107" s="111">
        <v>6</v>
      </c>
      <c r="I107" s="112">
        <v>2</v>
      </c>
      <c r="J107" s="113">
        <f t="shared" si="23"/>
        <v>0.33333333333333331</v>
      </c>
      <c r="K107" s="108">
        <v>4</v>
      </c>
      <c r="L107" s="114">
        <f t="shared" si="17"/>
        <v>0.66666666666666663</v>
      </c>
      <c r="M107" s="138">
        <v>0</v>
      </c>
      <c r="N107" s="116">
        <f t="shared" si="18"/>
        <v>0</v>
      </c>
      <c r="O107" s="118">
        <v>0</v>
      </c>
      <c r="P107" s="116">
        <f t="shared" si="19"/>
        <v>0</v>
      </c>
      <c r="Q107" s="118">
        <v>0</v>
      </c>
      <c r="R107" s="116">
        <f t="shared" si="20"/>
        <v>0</v>
      </c>
      <c r="S107" s="118">
        <v>0</v>
      </c>
      <c r="T107" s="116">
        <f t="shared" si="21"/>
        <v>0</v>
      </c>
      <c r="U107" s="118">
        <v>0</v>
      </c>
      <c r="V107" s="116">
        <f t="shared" si="22"/>
        <v>0</v>
      </c>
      <c r="W107" s="118">
        <v>0</v>
      </c>
      <c r="X107" s="116">
        <f t="shared" si="12"/>
        <v>0</v>
      </c>
      <c r="Y107" s="117">
        <v>6</v>
      </c>
      <c r="Z107" s="116">
        <f t="shared" si="13"/>
        <v>1</v>
      </c>
      <c r="AA107" s="118">
        <v>0</v>
      </c>
      <c r="AB107" s="119">
        <f t="shared" si="14"/>
        <v>0</v>
      </c>
      <c r="AC107" s="120">
        <v>6</v>
      </c>
      <c r="AD107" s="116">
        <f t="shared" si="15"/>
        <v>1</v>
      </c>
      <c r="AE107" s="139">
        <v>0</v>
      </c>
      <c r="AF107" s="248">
        <f t="shared" si="16"/>
        <v>0</v>
      </c>
    </row>
    <row r="108" spans="1:32" ht="15" customHeight="1" x14ac:dyDescent="0.25">
      <c r="A108" s="109" t="s">
        <v>204</v>
      </c>
      <c r="B108" s="109" t="s">
        <v>222</v>
      </c>
      <c r="C108" s="109" t="s">
        <v>6</v>
      </c>
      <c r="D108" s="109" t="s">
        <v>223</v>
      </c>
      <c r="E108" s="109" t="s">
        <v>224</v>
      </c>
      <c r="F108" s="110">
        <v>32664</v>
      </c>
      <c r="G108" s="108" t="s">
        <v>9</v>
      </c>
      <c r="H108" s="111">
        <v>24</v>
      </c>
      <c r="I108" s="112">
        <v>5</v>
      </c>
      <c r="J108" s="113">
        <f t="shared" si="23"/>
        <v>0.20833333333333334</v>
      </c>
      <c r="K108" s="108">
        <v>19</v>
      </c>
      <c r="L108" s="114">
        <f t="shared" si="17"/>
        <v>0.79166666666666663</v>
      </c>
      <c r="M108" s="138">
        <v>0</v>
      </c>
      <c r="N108" s="116">
        <f t="shared" si="18"/>
        <v>0</v>
      </c>
      <c r="O108" s="117">
        <v>1</v>
      </c>
      <c r="P108" s="116">
        <f t="shared" si="19"/>
        <v>4.1666666666666664E-2</v>
      </c>
      <c r="Q108" s="117">
        <v>1</v>
      </c>
      <c r="R108" s="116">
        <f t="shared" si="20"/>
        <v>4.1666666666666664E-2</v>
      </c>
      <c r="S108" s="118">
        <v>0</v>
      </c>
      <c r="T108" s="116">
        <f t="shared" si="21"/>
        <v>0</v>
      </c>
      <c r="U108" s="118">
        <v>0</v>
      </c>
      <c r="V108" s="116">
        <f t="shared" si="22"/>
        <v>0</v>
      </c>
      <c r="W108" s="118">
        <v>0</v>
      </c>
      <c r="X108" s="116">
        <f t="shared" si="12"/>
        <v>0</v>
      </c>
      <c r="Y108" s="117">
        <v>22</v>
      </c>
      <c r="Z108" s="116">
        <f t="shared" si="13"/>
        <v>0.91666666666666663</v>
      </c>
      <c r="AA108" s="118">
        <v>0</v>
      </c>
      <c r="AB108" s="119">
        <f t="shared" si="14"/>
        <v>0</v>
      </c>
      <c r="AC108" s="120">
        <v>24</v>
      </c>
      <c r="AD108" s="116">
        <f t="shared" si="15"/>
        <v>1</v>
      </c>
      <c r="AE108" s="139">
        <v>0</v>
      </c>
      <c r="AF108" s="248">
        <f t="shared" si="16"/>
        <v>0</v>
      </c>
    </row>
    <row r="109" spans="1:32" ht="15" customHeight="1" x14ac:dyDescent="0.25">
      <c r="A109" s="109" t="s">
        <v>204</v>
      </c>
      <c r="B109" s="109" t="s">
        <v>222</v>
      </c>
      <c r="C109" s="109" t="s">
        <v>6</v>
      </c>
      <c r="D109" s="109" t="s">
        <v>225</v>
      </c>
      <c r="E109" s="109" t="s">
        <v>226</v>
      </c>
      <c r="F109" s="110">
        <v>40561</v>
      </c>
      <c r="G109" s="108" t="s">
        <v>9</v>
      </c>
      <c r="H109" s="111">
        <v>3</v>
      </c>
      <c r="I109" s="112">
        <v>2</v>
      </c>
      <c r="J109" s="113">
        <f t="shared" si="23"/>
        <v>0.66666666666666663</v>
      </c>
      <c r="K109" s="108">
        <v>1</v>
      </c>
      <c r="L109" s="114">
        <f t="shared" si="17"/>
        <v>0.33333333333333331</v>
      </c>
      <c r="M109" s="138">
        <v>0</v>
      </c>
      <c r="N109" s="116">
        <f t="shared" si="18"/>
        <v>0</v>
      </c>
      <c r="O109" s="118">
        <v>0</v>
      </c>
      <c r="P109" s="116">
        <f t="shared" si="19"/>
        <v>0</v>
      </c>
      <c r="Q109" s="118">
        <v>0</v>
      </c>
      <c r="R109" s="116">
        <f t="shared" si="20"/>
        <v>0</v>
      </c>
      <c r="S109" s="118">
        <v>0</v>
      </c>
      <c r="T109" s="116">
        <f t="shared" si="21"/>
        <v>0</v>
      </c>
      <c r="U109" s="118">
        <v>0</v>
      </c>
      <c r="V109" s="116">
        <f t="shared" si="22"/>
        <v>0</v>
      </c>
      <c r="W109" s="118">
        <v>0</v>
      </c>
      <c r="X109" s="116">
        <f t="shared" si="12"/>
        <v>0</v>
      </c>
      <c r="Y109" s="117">
        <v>3</v>
      </c>
      <c r="Z109" s="116">
        <f t="shared" si="13"/>
        <v>1</v>
      </c>
      <c r="AA109" s="118">
        <v>0</v>
      </c>
      <c r="AB109" s="119">
        <f t="shared" si="14"/>
        <v>0</v>
      </c>
      <c r="AC109" s="120">
        <v>3</v>
      </c>
      <c r="AD109" s="116">
        <f t="shared" si="15"/>
        <v>1</v>
      </c>
      <c r="AE109" s="139">
        <v>0</v>
      </c>
      <c r="AF109" s="248">
        <f t="shared" si="16"/>
        <v>0</v>
      </c>
    </row>
    <row r="110" spans="1:32" ht="15" customHeight="1" thickBot="1" x14ac:dyDescent="0.3">
      <c r="A110" s="123" t="s">
        <v>204</v>
      </c>
      <c r="B110" s="123" t="s">
        <v>222</v>
      </c>
      <c r="C110" s="123" t="s">
        <v>6</v>
      </c>
      <c r="D110" s="123" t="s">
        <v>227</v>
      </c>
      <c r="E110" s="123" t="s">
        <v>228</v>
      </c>
      <c r="F110" s="124">
        <v>40179</v>
      </c>
      <c r="G110" s="122" t="s">
        <v>9</v>
      </c>
      <c r="H110" s="125">
        <v>1</v>
      </c>
      <c r="I110" s="126">
        <v>1</v>
      </c>
      <c r="J110" s="127">
        <f t="shared" si="23"/>
        <v>1</v>
      </c>
      <c r="K110" s="140">
        <v>0</v>
      </c>
      <c r="L110" s="128">
        <f t="shared" si="17"/>
        <v>0</v>
      </c>
      <c r="M110" s="141">
        <v>0</v>
      </c>
      <c r="N110" s="130">
        <f t="shared" si="18"/>
        <v>0</v>
      </c>
      <c r="O110" s="132">
        <v>0</v>
      </c>
      <c r="P110" s="130">
        <f t="shared" si="19"/>
        <v>0</v>
      </c>
      <c r="Q110" s="132">
        <v>0</v>
      </c>
      <c r="R110" s="130">
        <f t="shared" si="20"/>
        <v>0</v>
      </c>
      <c r="S110" s="132">
        <v>0</v>
      </c>
      <c r="T110" s="130">
        <f t="shared" si="21"/>
        <v>0</v>
      </c>
      <c r="U110" s="132">
        <v>0</v>
      </c>
      <c r="V110" s="130">
        <f t="shared" si="22"/>
        <v>0</v>
      </c>
      <c r="W110" s="132">
        <v>0</v>
      </c>
      <c r="X110" s="130">
        <f t="shared" si="12"/>
        <v>0</v>
      </c>
      <c r="Y110" s="131">
        <v>1</v>
      </c>
      <c r="Z110" s="130">
        <f t="shared" si="13"/>
        <v>1</v>
      </c>
      <c r="AA110" s="132">
        <v>0</v>
      </c>
      <c r="AB110" s="133">
        <f t="shared" si="14"/>
        <v>0</v>
      </c>
      <c r="AC110" s="134">
        <v>1</v>
      </c>
      <c r="AD110" s="130">
        <f t="shared" si="15"/>
        <v>1</v>
      </c>
      <c r="AE110" s="142">
        <v>0</v>
      </c>
      <c r="AF110" s="249">
        <f t="shared" si="16"/>
        <v>0</v>
      </c>
    </row>
    <row r="111" spans="1:32" ht="15" customHeight="1" x14ac:dyDescent="0.25">
      <c r="A111" s="49" t="s">
        <v>204</v>
      </c>
      <c r="B111" s="49" t="s">
        <v>237</v>
      </c>
      <c r="C111" s="49" t="s">
        <v>10</v>
      </c>
      <c r="D111" s="49" t="s">
        <v>250</v>
      </c>
      <c r="E111" s="49" t="s">
        <v>251</v>
      </c>
      <c r="F111" s="50">
        <v>37858</v>
      </c>
      <c r="G111" s="48" t="s">
        <v>9</v>
      </c>
      <c r="H111" s="51">
        <v>23</v>
      </c>
      <c r="I111" s="52">
        <v>13</v>
      </c>
      <c r="J111" s="53">
        <f t="shared" si="23"/>
        <v>0.56521739130434778</v>
      </c>
      <c r="K111" s="48">
        <v>10</v>
      </c>
      <c r="L111" s="54">
        <f t="shared" si="17"/>
        <v>0.43478260869565216</v>
      </c>
      <c r="M111" s="55">
        <v>5</v>
      </c>
      <c r="N111" s="56">
        <f t="shared" si="18"/>
        <v>0.21739130434782608</v>
      </c>
      <c r="O111" s="57">
        <v>0</v>
      </c>
      <c r="P111" s="56">
        <f t="shared" si="19"/>
        <v>0</v>
      </c>
      <c r="Q111" s="58">
        <v>2</v>
      </c>
      <c r="R111" s="56">
        <f t="shared" si="20"/>
        <v>8.6956521739130432E-2</v>
      </c>
      <c r="S111" s="58">
        <v>1</v>
      </c>
      <c r="T111" s="56">
        <f t="shared" si="21"/>
        <v>4.3478260869565216E-2</v>
      </c>
      <c r="U111" s="57">
        <v>0</v>
      </c>
      <c r="V111" s="56">
        <f t="shared" si="22"/>
        <v>0</v>
      </c>
      <c r="W111" s="57">
        <v>0</v>
      </c>
      <c r="X111" s="56">
        <f t="shared" si="12"/>
        <v>0</v>
      </c>
      <c r="Y111" s="58">
        <v>15</v>
      </c>
      <c r="Z111" s="56">
        <f t="shared" si="13"/>
        <v>0.65217391304347827</v>
      </c>
      <c r="AA111" s="57">
        <v>0</v>
      </c>
      <c r="AB111" s="59">
        <f t="shared" si="14"/>
        <v>0</v>
      </c>
      <c r="AC111" s="60">
        <v>19</v>
      </c>
      <c r="AD111" s="56">
        <f t="shared" si="15"/>
        <v>0.82608695652173914</v>
      </c>
      <c r="AE111" s="61">
        <v>4</v>
      </c>
      <c r="AF111" s="244">
        <f t="shared" si="16"/>
        <v>0.17391304347826086</v>
      </c>
    </row>
    <row r="112" spans="1:32" ht="15" customHeight="1" x14ac:dyDescent="0.25">
      <c r="A112" s="63" t="s">
        <v>204</v>
      </c>
      <c r="B112" s="63" t="s">
        <v>237</v>
      </c>
      <c r="C112" s="63" t="s">
        <v>10</v>
      </c>
      <c r="D112" s="63" t="s">
        <v>252</v>
      </c>
      <c r="E112" s="63" t="s">
        <v>253</v>
      </c>
      <c r="F112" s="64">
        <v>29465</v>
      </c>
      <c r="G112" s="62" t="s">
        <v>9</v>
      </c>
      <c r="H112" s="76">
        <v>76</v>
      </c>
      <c r="I112" s="66">
        <v>36</v>
      </c>
      <c r="J112" s="67">
        <f t="shared" si="23"/>
        <v>0.47368421052631576</v>
      </c>
      <c r="K112" s="62">
        <v>40</v>
      </c>
      <c r="L112" s="68">
        <f t="shared" si="17"/>
        <v>0.52631578947368418</v>
      </c>
      <c r="M112" s="69">
        <v>11</v>
      </c>
      <c r="N112" s="70">
        <f t="shared" si="18"/>
        <v>0.14473684210526316</v>
      </c>
      <c r="O112" s="71">
        <v>2</v>
      </c>
      <c r="P112" s="70">
        <f t="shared" si="19"/>
        <v>2.6315789473684209E-2</v>
      </c>
      <c r="Q112" s="71">
        <v>10</v>
      </c>
      <c r="R112" s="70">
        <f t="shared" si="20"/>
        <v>0.13157894736842105</v>
      </c>
      <c r="S112" s="71">
        <v>3</v>
      </c>
      <c r="T112" s="70">
        <f t="shared" si="21"/>
        <v>3.9473684210526314E-2</v>
      </c>
      <c r="U112" s="72">
        <v>0</v>
      </c>
      <c r="V112" s="70">
        <f t="shared" si="22"/>
        <v>0</v>
      </c>
      <c r="W112" s="71">
        <v>1</v>
      </c>
      <c r="X112" s="70">
        <f t="shared" si="12"/>
        <v>1.3157894736842105E-2</v>
      </c>
      <c r="Y112" s="71">
        <v>48</v>
      </c>
      <c r="Z112" s="70">
        <f t="shared" si="13"/>
        <v>0.63157894736842102</v>
      </c>
      <c r="AA112" s="71">
        <v>1</v>
      </c>
      <c r="AB112" s="73">
        <f t="shared" si="14"/>
        <v>1.3157894736842105E-2</v>
      </c>
      <c r="AC112" s="74">
        <v>65</v>
      </c>
      <c r="AD112" s="70">
        <f t="shared" si="15"/>
        <v>0.85526315789473684</v>
      </c>
      <c r="AE112" s="75">
        <v>11</v>
      </c>
      <c r="AF112" s="245">
        <f t="shared" si="16"/>
        <v>0.14473684210526316</v>
      </c>
    </row>
    <row r="113" spans="1:32" ht="15" customHeight="1" x14ac:dyDescent="0.25">
      <c r="A113" s="63" t="s">
        <v>204</v>
      </c>
      <c r="B113" s="63" t="s">
        <v>237</v>
      </c>
      <c r="C113" s="63" t="s">
        <v>10</v>
      </c>
      <c r="D113" s="63" t="s">
        <v>254</v>
      </c>
      <c r="E113" s="63" t="s">
        <v>255</v>
      </c>
      <c r="F113" s="64">
        <v>17168</v>
      </c>
      <c r="G113" s="62" t="s">
        <v>9</v>
      </c>
      <c r="H113" s="76">
        <v>146</v>
      </c>
      <c r="I113" s="66">
        <v>53</v>
      </c>
      <c r="J113" s="67">
        <f t="shared" si="23"/>
        <v>0.36301369863013699</v>
      </c>
      <c r="K113" s="62">
        <v>93</v>
      </c>
      <c r="L113" s="68">
        <f t="shared" si="17"/>
        <v>0.63698630136986301</v>
      </c>
      <c r="M113" s="69">
        <v>14</v>
      </c>
      <c r="N113" s="70">
        <f t="shared" si="18"/>
        <v>9.5890410958904104E-2</v>
      </c>
      <c r="O113" s="71">
        <v>2</v>
      </c>
      <c r="P113" s="70">
        <f t="shared" si="19"/>
        <v>1.3698630136986301E-2</v>
      </c>
      <c r="Q113" s="71">
        <v>4</v>
      </c>
      <c r="R113" s="70">
        <f t="shared" si="20"/>
        <v>2.7397260273972601E-2</v>
      </c>
      <c r="S113" s="71">
        <v>4</v>
      </c>
      <c r="T113" s="70">
        <f t="shared" si="21"/>
        <v>2.7397260273972601E-2</v>
      </c>
      <c r="U113" s="71">
        <v>3</v>
      </c>
      <c r="V113" s="70">
        <f t="shared" si="22"/>
        <v>2.0547945205479451E-2</v>
      </c>
      <c r="W113" s="72">
        <v>0</v>
      </c>
      <c r="X113" s="70">
        <f t="shared" si="12"/>
        <v>0</v>
      </c>
      <c r="Y113" s="71">
        <v>119</v>
      </c>
      <c r="Z113" s="70">
        <f t="shared" si="13"/>
        <v>0.81506849315068497</v>
      </c>
      <c r="AA113" s="72">
        <v>0</v>
      </c>
      <c r="AB113" s="73">
        <f t="shared" si="14"/>
        <v>0</v>
      </c>
      <c r="AC113" s="74">
        <v>135</v>
      </c>
      <c r="AD113" s="70">
        <f t="shared" si="15"/>
        <v>0.92465753424657537</v>
      </c>
      <c r="AE113" s="75">
        <v>11</v>
      </c>
      <c r="AF113" s="245">
        <f t="shared" si="16"/>
        <v>7.5342465753424653E-2</v>
      </c>
    </row>
    <row r="114" spans="1:32" ht="15" customHeight="1" x14ac:dyDescent="0.25">
      <c r="A114" s="63" t="s">
        <v>204</v>
      </c>
      <c r="B114" s="63" t="s">
        <v>237</v>
      </c>
      <c r="C114" s="63" t="s">
        <v>6</v>
      </c>
      <c r="D114" s="63" t="s">
        <v>238</v>
      </c>
      <c r="E114" s="63" t="s">
        <v>239</v>
      </c>
      <c r="F114" s="64">
        <v>37494</v>
      </c>
      <c r="G114" s="62" t="s">
        <v>9</v>
      </c>
      <c r="H114" s="76">
        <v>1</v>
      </c>
      <c r="I114" s="158">
        <v>0</v>
      </c>
      <c r="J114" s="67">
        <f t="shared" si="23"/>
        <v>0</v>
      </c>
      <c r="K114" s="62">
        <v>1</v>
      </c>
      <c r="L114" s="68">
        <f t="shared" si="17"/>
        <v>1</v>
      </c>
      <c r="M114" s="77">
        <v>0</v>
      </c>
      <c r="N114" s="70">
        <f t="shared" si="18"/>
        <v>0</v>
      </c>
      <c r="O114" s="72">
        <v>0</v>
      </c>
      <c r="P114" s="70">
        <f t="shared" si="19"/>
        <v>0</v>
      </c>
      <c r="Q114" s="72">
        <v>0</v>
      </c>
      <c r="R114" s="70">
        <f t="shared" si="20"/>
        <v>0</v>
      </c>
      <c r="S114" s="72">
        <v>0</v>
      </c>
      <c r="T114" s="70">
        <f t="shared" si="21"/>
        <v>0</v>
      </c>
      <c r="U114" s="72">
        <v>0</v>
      </c>
      <c r="V114" s="70">
        <f t="shared" si="22"/>
        <v>0</v>
      </c>
      <c r="W114" s="72">
        <v>0</v>
      </c>
      <c r="X114" s="70">
        <f t="shared" si="12"/>
        <v>0</v>
      </c>
      <c r="Y114" s="71">
        <v>1</v>
      </c>
      <c r="Z114" s="70">
        <f t="shared" si="13"/>
        <v>1</v>
      </c>
      <c r="AA114" s="72">
        <v>0</v>
      </c>
      <c r="AB114" s="73">
        <f t="shared" si="14"/>
        <v>0</v>
      </c>
      <c r="AC114" s="74">
        <v>1</v>
      </c>
      <c r="AD114" s="70">
        <f t="shared" si="15"/>
        <v>1</v>
      </c>
      <c r="AE114" s="79">
        <v>0</v>
      </c>
      <c r="AF114" s="245">
        <f t="shared" si="16"/>
        <v>0</v>
      </c>
    </row>
    <row r="115" spans="1:32" ht="15" customHeight="1" x14ac:dyDescent="0.25">
      <c r="A115" s="63" t="s">
        <v>204</v>
      </c>
      <c r="B115" s="63" t="s">
        <v>237</v>
      </c>
      <c r="C115" s="63" t="s">
        <v>6</v>
      </c>
      <c r="D115" s="63" t="s">
        <v>240</v>
      </c>
      <c r="E115" s="63" t="s">
        <v>241</v>
      </c>
      <c r="F115" s="64">
        <v>40053</v>
      </c>
      <c r="G115" s="62" t="s">
        <v>9</v>
      </c>
      <c r="H115" s="76">
        <v>24</v>
      </c>
      <c r="I115" s="66">
        <v>18</v>
      </c>
      <c r="J115" s="67">
        <f t="shared" si="23"/>
        <v>0.75</v>
      </c>
      <c r="K115" s="62">
        <v>6</v>
      </c>
      <c r="L115" s="68">
        <f t="shared" si="17"/>
        <v>0.25</v>
      </c>
      <c r="M115" s="69">
        <v>10</v>
      </c>
      <c r="N115" s="70">
        <f t="shared" si="18"/>
        <v>0.41666666666666669</v>
      </c>
      <c r="O115" s="71">
        <v>2</v>
      </c>
      <c r="P115" s="70">
        <f t="shared" si="19"/>
        <v>8.3333333333333329E-2</v>
      </c>
      <c r="Q115" s="71">
        <v>1</v>
      </c>
      <c r="R115" s="70">
        <f t="shared" si="20"/>
        <v>4.1666666666666664E-2</v>
      </c>
      <c r="S115" s="72">
        <v>0</v>
      </c>
      <c r="T115" s="70">
        <f t="shared" si="21"/>
        <v>0</v>
      </c>
      <c r="U115" s="72">
        <v>0</v>
      </c>
      <c r="V115" s="70">
        <f t="shared" si="22"/>
        <v>0</v>
      </c>
      <c r="W115" s="72">
        <v>0</v>
      </c>
      <c r="X115" s="70">
        <f t="shared" si="12"/>
        <v>0</v>
      </c>
      <c r="Y115" s="71">
        <v>10</v>
      </c>
      <c r="Z115" s="70">
        <f t="shared" si="13"/>
        <v>0.41666666666666669</v>
      </c>
      <c r="AA115" s="71">
        <v>1</v>
      </c>
      <c r="AB115" s="73">
        <f t="shared" si="14"/>
        <v>4.1666666666666664E-2</v>
      </c>
      <c r="AC115" s="74">
        <v>21</v>
      </c>
      <c r="AD115" s="70">
        <f t="shared" si="15"/>
        <v>0.875</v>
      </c>
      <c r="AE115" s="75">
        <v>3</v>
      </c>
      <c r="AF115" s="245">
        <f t="shared" si="16"/>
        <v>0.125</v>
      </c>
    </row>
    <row r="116" spans="1:32" ht="15" customHeight="1" x14ac:dyDescent="0.25">
      <c r="A116" s="63" t="s">
        <v>204</v>
      </c>
      <c r="B116" s="63" t="s">
        <v>237</v>
      </c>
      <c r="C116" s="63" t="s">
        <v>6</v>
      </c>
      <c r="D116" s="63" t="s">
        <v>242</v>
      </c>
      <c r="E116" s="63" t="s">
        <v>243</v>
      </c>
      <c r="F116" s="64">
        <v>40053</v>
      </c>
      <c r="G116" s="62" t="s">
        <v>9</v>
      </c>
      <c r="H116" s="76">
        <v>95</v>
      </c>
      <c r="I116" s="66">
        <v>53</v>
      </c>
      <c r="J116" s="67">
        <f t="shared" si="23"/>
        <v>0.55789473684210522</v>
      </c>
      <c r="K116" s="62">
        <v>42</v>
      </c>
      <c r="L116" s="68">
        <f t="shared" si="17"/>
        <v>0.44210526315789472</v>
      </c>
      <c r="M116" s="69">
        <v>27</v>
      </c>
      <c r="N116" s="70">
        <f t="shared" si="18"/>
        <v>0.28421052631578947</v>
      </c>
      <c r="O116" s="72">
        <v>0</v>
      </c>
      <c r="P116" s="70">
        <f t="shared" si="19"/>
        <v>0</v>
      </c>
      <c r="Q116" s="71">
        <v>3</v>
      </c>
      <c r="R116" s="70">
        <f t="shared" si="20"/>
        <v>3.1578947368421054E-2</v>
      </c>
      <c r="S116" s="72">
        <v>0</v>
      </c>
      <c r="T116" s="70">
        <f t="shared" si="21"/>
        <v>0</v>
      </c>
      <c r="U116" s="72">
        <v>0</v>
      </c>
      <c r="V116" s="70">
        <f t="shared" si="22"/>
        <v>0</v>
      </c>
      <c r="W116" s="72">
        <v>0</v>
      </c>
      <c r="X116" s="70">
        <f t="shared" si="12"/>
        <v>0</v>
      </c>
      <c r="Y116" s="71">
        <v>62</v>
      </c>
      <c r="Z116" s="70">
        <f t="shared" si="13"/>
        <v>0.65263157894736845</v>
      </c>
      <c r="AA116" s="71">
        <v>3</v>
      </c>
      <c r="AB116" s="73">
        <f t="shared" si="14"/>
        <v>3.1578947368421054E-2</v>
      </c>
      <c r="AC116" s="74">
        <v>84</v>
      </c>
      <c r="AD116" s="70">
        <f t="shared" si="15"/>
        <v>0.88421052631578945</v>
      </c>
      <c r="AE116" s="75">
        <v>11</v>
      </c>
      <c r="AF116" s="245">
        <f t="shared" si="16"/>
        <v>0.11578947368421053</v>
      </c>
    </row>
    <row r="117" spans="1:32" ht="15" customHeight="1" x14ac:dyDescent="0.25">
      <c r="A117" s="63" t="s">
        <v>204</v>
      </c>
      <c r="B117" s="63" t="s">
        <v>237</v>
      </c>
      <c r="C117" s="63" t="s">
        <v>6</v>
      </c>
      <c r="D117" s="63" t="s">
        <v>244</v>
      </c>
      <c r="E117" s="63" t="s">
        <v>245</v>
      </c>
      <c r="F117" s="64">
        <v>40420</v>
      </c>
      <c r="G117" s="62" t="s">
        <v>9</v>
      </c>
      <c r="H117" s="76">
        <v>14</v>
      </c>
      <c r="I117" s="66">
        <v>8</v>
      </c>
      <c r="J117" s="67">
        <f t="shared" si="23"/>
        <v>0.5714285714285714</v>
      </c>
      <c r="K117" s="62">
        <v>6</v>
      </c>
      <c r="L117" s="68">
        <f t="shared" si="17"/>
        <v>0.42857142857142855</v>
      </c>
      <c r="M117" s="69">
        <v>6</v>
      </c>
      <c r="N117" s="70">
        <f t="shared" si="18"/>
        <v>0.42857142857142855</v>
      </c>
      <c r="O117" s="72">
        <v>0</v>
      </c>
      <c r="P117" s="70">
        <f t="shared" si="19"/>
        <v>0</v>
      </c>
      <c r="Q117" s="72">
        <v>0</v>
      </c>
      <c r="R117" s="70">
        <f t="shared" si="20"/>
        <v>0</v>
      </c>
      <c r="S117" s="72">
        <v>0</v>
      </c>
      <c r="T117" s="70">
        <f t="shared" si="21"/>
        <v>0</v>
      </c>
      <c r="U117" s="72">
        <v>0</v>
      </c>
      <c r="V117" s="70">
        <f t="shared" si="22"/>
        <v>0</v>
      </c>
      <c r="W117" s="72">
        <v>0</v>
      </c>
      <c r="X117" s="70">
        <f t="shared" si="12"/>
        <v>0</v>
      </c>
      <c r="Y117" s="71">
        <v>8</v>
      </c>
      <c r="Z117" s="70">
        <f t="shared" si="13"/>
        <v>0.5714285714285714</v>
      </c>
      <c r="AA117" s="72">
        <v>0</v>
      </c>
      <c r="AB117" s="73">
        <f t="shared" si="14"/>
        <v>0</v>
      </c>
      <c r="AC117" s="74">
        <v>13</v>
      </c>
      <c r="AD117" s="70">
        <f t="shared" si="15"/>
        <v>0.9285714285714286</v>
      </c>
      <c r="AE117" s="75">
        <v>1</v>
      </c>
      <c r="AF117" s="245">
        <f t="shared" si="16"/>
        <v>7.1428571428571425E-2</v>
      </c>
    </row>
    <row r="118" spans="1:32" ht="15" customHeight="1" x14ac:dyDescent="0.25">
      <c r="A118" s="63" t="s">
        <v>204</v>
      </c>
      <c r="B118" s="63" t="s">
        <v>237</v>
      </c>
      <c r="C118" s="63" t="s">
        <v>6</v>
      </c>
      <c r="D118" s="63" t="s">
        <v>246</v>
      </c>
      <c r="E118" s="63" t="s">
        <v>247</v>
      </c>
      <c r="F118" s="64">
        <v>39264</v>
      </c>
      <c r="G118" s="62" t="s">
        <v>9</v>
      </c>
      <c r="H118" s="76">
        <v>1</v>
      </c>
      <c r="I118" s="66">
        <v>1</v>
      </c>
      <c r="J118" s="67">
        <f t="shared" si="23"/>
        <v>1</v>
      </c>
      <c r="K118" s="78">
        <v>0</v>
      </c>
      <c r="L118" s="68">
        <f t="shared" si="17"/>
        <v>0</v>
      </c>
      <c r="M118" s="69">
        <v>1</v>
      </c>
      <c r="N118" s="70">
        <f t="shared" si="18"/>
        <v>1</v>
      </c>
      <c r="O118" s="72">
        <v>0</v>
      </c>
      <c r="P118" s="70">
        <f t="shared" si="19"/>
        <v>0</v>
      </c>
      <c r="Q118" s="72">
        <v>0</v>
      </c>
      <c r="R118" s="70">
        <f t="shared" si="20"/>
        <v>0</v>
      </c>
      <c r="S118" s="72">
        <v>0</v>
      </c>
      <c r="T118" s="70">
        <f t="shared" si="21"/>
        <v>0</v>
      </c>
      <c r="U118" s="72">
        <v>0</v>
      </c>
      <c r="V118" s="70">
        <f t="shared" si="22"/>
        <v>0</v>
      </c>
      <c r="W118" s="72">
        <v>0</v>
      </c>
      <c r="X118" s="70">
        <f t="shared" si="12"/>
        <v>0</v>
      </c>
      <c r="Y118" s="72">
        <v>0</v>
      </c>
      <c r="Z118" s="70">
        <f t="shared" si="13"/>
        <v>0</v>
      </c>
      <c r="AA118" s="72">
        <v>0</v>
      </c>
      <c r="AB118" s="73">
        <f t="shared" si="14"/>
        <v>0</v>
      </c>
      <c r="AC118" s="74">
        <v>1</v>
      </c>
      <c r="AD118" s="70">
        <f t="shared" si="15"/>
        <v>1</v>
      </c>
      <c r="AE118" s="79">
        <v>0</v>
      </c>
      <c r="AF118" s="245">
        <f t="shared" si="16"/>
        <v>0</v>
      </c>
    </row>
    <row r="119" spans="1:32" ht="15" customHeight="1" thickBot="1" x14ac:dyDescent="0.3">
      <c r="A119" s="81" t="s">
        <v>204</v>
      </c>
      <c r="B119" s="81" t="s">
        <v>237</v>
      </c>
      <c r="C119" s="81" t="s">
        <v>6</v>
      </c>
      <c r="D119" s="81" t="s">
        <v>248</v>
      </c>
      <c r="E119" s="81" t="s">
        <v>249</v>
      </c>
      <c r="F119" s="82">
        <v>34855</v>
      </c>
      <c r="G119" s="80" t="s">
        <v>9</v>
      </c>
      <c r="H119" s="83">
        <v>1</v>
      </c>
      <c r="I119" s="84">
        <v>1</v>
      </c>
      <c r="J119" s="85">
        <f t="shared" si="23"/>
        <v>1</v>
      </c>
      <c r="K119" s="176">
        <v>0</v>
      </c>
      <c r="L119" s="86">
        <f t="shared" si="17"/>
        <v>0</v>
      </c>
      <c r="M119" s="87">
        <v>0</v>
      </c>
      <c r="N119" s="88">
        <f t="shared" si="18"/>
        <v>0</v>
      </c>
      <c r="O119" s="89">
        <v>0</v>
      </c>
      <c r="P119" s="88">
        <f t="shared" si="19"/>
        <v>0</v>
      </c>
      <c r="Q119" s="89">
        <v>0</v>
      </c>
      <c r="R119" s="88">
        <f t="shared" si="20"/>
        <v>0</v>
      </c>
      <c r="S119" s="89">
        <v>0</v>
      </c>
      <c r="T119" s="88">
        <f t="shared" si="21"/>
        <v>0</v>
      </c>
      <c r="U119" s="89">
        <v>0</v>
      </c>
      <c r="V119" s="88">
        <f t="shared" si="22"/>
        <v>0</v>
      </c>
      <c r="W119" s="89">
        <v>0</v>
      </c>
      <c r="X119" s="88">
        <f t="shared" si="12"/>
        <v>0</v>
      </c>
      <c r="Y119" s="90">
        <v>1</v>
      </c>
      <c r="Z119" s="88">
        <f t="shared" si="13"/>
        <v>1</v>
      </c>
      <c r="AA119" s="89">
        <v>0</v>
      </c>
      <c r="AB119" s="91">
        <f t="shared" si="14"/>
        <v>0</v>
      </c>
      <c r="AC119" s="92">
        <v>1</v>
      </c>
      <c r="AD119" s="88">
        <f t="shared" si="15"/>
        <v>1</v>
      </c>
      <c r="AE119" s="93">
        <v>0</v>
      </c>
      <c r="AF119" s="246">
        <f t="shared" si="16"/>
        <v>0</v>
      </c>
    </row>
    <row r="120" spans="1:32" ht="15" customHeight="1" x14ac:dyDescent="0.25">
      <c r="A120" s="6" t="s">
        <v>204</v>
      </c>
      <c r="B120" s="6" t="s">
        <v>256</v>
      </c>
      <c r="C120" s="6" t="s">
        <v>10</v>
      </c>
      <c r="D120" s="6" t="s">
        <v>261</v>
      </c>
      <c r="E120" s="6" t="s">
        <v>262</v>
      </c>
      <c r="F120" s="7">
        <v>37494</v>
      </c>
      <c r="G120" s="5" t="s">
        <v>9</v>
      </c>
      <c r="H120" s="8">
        <v>246</v>
      </c>
      <c r="I120" s="9">
        <v>83</v>
      </c>
      <c r="J120" s="10">
        <f t="shared" si="23"/>
        <v>0.33739837398373984</v>
      </c>
      <c r="K120" s="5">
        <v>163</v>
      </c>
      <c r="L120" s="145">
        <f t="shared" si="17"/>
        <v>0.66260162601626016</v>
      </c>
      <c r="M120" s="12">
        <v>9</v>
      </c>
      <c r="N120" s="13">
        <f t="shared" si="18"/>
        <v>3.6585365853658534E-2</v>
      </c>
      <c r="O120" s="14">
        <v>5</v>
      </c>
      <c r="P120" s="13">
        <f t="shared" si="19"/>
        <v>2.032520325203252E-2</v>
      </c>
      <c r="Q120" s="14">
        <v>8</v>
      </c>
      <c r="R120" s="13">
        <f t="shared" si="20"/>
        <v>3.2520325203252036E-2</v>
      </c>
      <c r="S120" s="14">
        <v>3</v>
      </c>
      <c r="T120" s="13">
        <f t="shared" si="21"/>
        <v>1.2195121951219513E-2</v>
      </c>
      <c r="U120" s="15">
        <v>0</v>
      </c>
      <c r="V120" s="13">
        <f t="shared" si="22"/>
        <v>0</v>
      </c>
      <c r="W120" s="15">
        <v>0</v>
      </c>
      <c r="X120" s="13">
        <f t="shared" si="12"/>
        <v>0</v>
      </c>
      <c r="Y120" s="14">
        <v>217</v>
      </c>
      <c r="Z120" s="13">
        <f t="shared" si="13"/>
        <v>0.88211382113821135</v>
      </c>
      <c r="AA120" s="14">
        <v>4</v>
      </c>
      <c r="AB120" s="146">
        <f t="shared" si="14"/>
        <v>1.6260162601626018E-2</v>
      </c>
      <c r="AC120" s="17">
        <v>212</v>
      </c>
      <c r="AD120" s="13">
        <f t="shared" si="15"/>
        <v>0.86178861788617889</v>
      </c>
      <c r="AE120" s="18">
        <v>34</v>
      </c>
      <c r="AF120" s="241">
        <f t="shared" si="16"/>
        <v>0.13821138211382114</v>
      </c>
    </row>
    <row r="121" spans="1:32" ht="15" customHeight="1" x14ac:dyDescent="0.25">
      <c r="A121" s="20" t="s">
        <v>204</v>
      </c>
      <c r="B121" s="20" t="s">
        <v>256</v>
      </c>
      <c r="C121" s="20" t="s">
        <v>10</v>
      </c>
      <c r="D121" s="20" t="s">
        <v>263</v>
      </c>
      <c r="E121" s="20" t="s">
        <v>264</v>
      </c>
      <c r="F121" s="21">
        <v>33756</v>
      </c>
      <c r="G121" s="19" t="s">
        <v>9</v>
      </c>
      <c r="H121" s="22">
        <v>244</v>
      </c>
      <c r="I121" s="23">
        <v>86</v>
      </c>
      <c r="J121" s="24">
        <f t="shared" si="23"/>
        <v>0.35245901639344263</v>
      </c>
      <c r="K121" s="19">
        <v>158</v>
      </c>
      <c r="L121" s="25">
        <f t="shared" si="17"/>
        <v>0.64754098360655743</v>
      </c>
      <c r="M121" s="26">
        <v>17</v>
      </c>
      <c r="N121" s="27">
        <f t="shared" si="18"/>
        <v>6.9672131147540978E-2</v>
      </c>
      <c r="O121" s="29">
        <v>8</v>
      </c>
      <c r="P121" s="27">
        <f t="shared" si="19"/>
        <v>3.2786885245901641E-2</v>
      </c>
      <c r="Q121" s="29">
        <v>6</v>
      </c>
      <c r="R121" s="27">
        <f t="shared" si="20"/>
        <v>2.4590163934426229E-2</v>
      </c>
      <c r="S121" s="29">
        <v>1</v>
      </c>
      <c r="T121" s="27">
        <f t="shared" si="21"/>
        <v>4.0983606557377051E-3</v>
      </c>
      <c r="U121" s="29">
        <v>1</v>
      </c>
      <c r="V121" s="27">
        <f t="shared" si="22"/>
        <v>4.0983606557377051E-3</v>
      </c>
      <c r="W121" s="28">
        <v>0</v>
      </c>
      <c r="X121" s="27">
        <f t="shared" si="12"/>
        <v>0</v>
      </c>
      <c r="Y121" s="29">
        <v>211</v>
      </c>
      <c r="Z121" s="27">
        <f t="shared" si="13"/>
        <v>0.86475409836065575</v>
      </c>
      <c r="AA121" s="28">
        <v>0</v>
      </c>
      <c r="AB121" s="30">
        <f t="shared" si="14"/>
        <v>0</v>
      </c>
      <c r="AC121" s="31">
        <v>223</v>
      </c>
      <c r="AD121" s="27">
        <f t="shared" si="15"/>
        <v>0.91393442622950816</v>
      </c>
      <c r="AE121" s="32">
        <v>21</v>
      </c>
      <c r="AF121" s="242">
        <f t="shared" si="16"/>
        <v>8.6065573770491802E-2</v>
      </c>
    </row>
    <row r="122" spans="1:32" ht="15" customHeight="1" x14ac:dyDescent="0.25">
      <c r="A122" s="20" t="s">
        <v>204</v>
      </c>
      <c r="B122" s="20" t="s">
        <v>256</v>
      </c>
      <c r="C122" s="20" t="s">
        <v>6</v>
      </c>
      <c r="D122" s="20" t="s">
        <v>257</v>
      </c>
      <c r="E122" s="20" t="s">
        <v>258</v>
      </c>
      <c r="F122" s="21">
        <v>33756</v>
      </c>
      <c r="G122" s="19" t="s">
        <v>9</v>
      </c>
      <c r="H122" s="22">
        <v>86</v>
      </c>
      <c r="I122" s="23">
        <v>25</v>
      </c>
      <c r="J122" s="24">
        <f t="shared" si="23"/>
        <v>0.29069767441860467</v>
      </c>
      <c r="K122" s="19">
        <v>61</v>
      </c>
      <c r="L122" s="25">
        <f t="shared" si="17"/>
        <v>0.70930232558139539</v>
      </c>
      <c r="M122" s="26">
        <v>5</v>
      </c>
      <c r="N122" s="27">
        <f t="shared" si="18"/>
        <v>5.8139534883720929E-2</v>
      </c>
      <c r="O122" s="29">
        <v>12</v>
      </c>
      <c r="P122" s="27">
        <f t="shared" si="19"/>
        <v>0.13953488372093023</v>
      </c>
      <c r="Q122" s="28">
        <v>0</v>
      </c>
      <c r="R122" s="27">
        <f t="shared" si="20"/>
        <v>0</v>
      </c>
      <c r="S122" s="28">
        <v>0</v>
      </c>
      <c r="T122" s="27">
        <f t="shared" si="21"/>
        <v>0</v>
      </c>
      <c r="U122" s="28">
        <v>0</v>
      </c>
      <c r="V122" s="27">
        <f t="shared" si="22"/>
        <v>0</v>
      </c>
      <c r="W122" s="28">
        <v>0</v>
      </c>
      <c r="X122" s="27">
        <f t="shared" si="12"/>
        <v>0</v>
      </c>
      <c r="Y122" s="29">
        <v>66</v>
      </c>
      <c r="Z122" s="27">
        <f t="shared" si="13"/>
        <v>0.76744186046511631</v>
      </c>
      <c r="AA122" s="29">
        <v>3</v>
      </c>
      <c r="AB122" s="30">
        <f t="shared" si="14"/>
        <v>3.4883720930232558E-2</v>
      </c>
      <c r="AC122" s="31">
        <v>77</v>
      </c>
      <c r="AD122" s="27">
        <f t="shared" si="15"/>
        <v>0.89534883720930236</v>
      </c>
      <c r="AE122" s="32">
        <v>9</v>
      </c>
      <c r="AF122" s="242">
        <f t="shared" si="16"/>
        <v>0.10465116279069768</v>
      </c>
    </row>
    <row r="123" spans="1:32" ht="15" customHeight="1" thickBot="1" x14ac:dyDescent="0.3">
      <c r="A123" s="34" t="s">
        <v>204</v>
      </c>
      <c r="B123" s="34" t="s">
        <v>256</v>
      </c>
      <c r="C123" s="34" t="s">
        <v>6</v>
      </c>
      <c r="D123" s="34" t="s">
        <v>259</v>
      </c>
      <c r="E123" s="34" t="s">
        <v>260</v>
      </c>
      <c r="F123" s="35">
        <v>39321</v>
      </c>
      <c r="G123" s="33" t="s">
        <v>9</v>
      </c>
      <c r="H123" s="36">
        <v>11</v>
      </c>
      <c r="I123" s="37">
        <v>8</v>
      </c>
      <c r="J123" s="38">
        <f t="shared" si="23"/>
        <v>0.72727272727272729</v>
      </c>
      <c r="K123" s="33">
        <v>3</v>
      </c>
      <c r="L123" s="40">
        <f t="shared" si="17"/>
        <v>0.27272727272727271</v>
      </c>
      <c r="M123" s="152">
        <v>4</v>
      </c>
      <c r="N123" s="42">
        <f t="shared" si="18"/>
        <v>0.36363636363636365</v>
      </c>
      <c r="O123" s="44">
        <v>1</v>
      </c>
      <c r="P123" s="42">
        <f t="shared" si="19"/>
        <v>9.0909090909090912E-2</v>
      </c>
      <c r="Q123" s="43">
        <v>0</v>
      </c>
      <c r="R123" s="42">
        <f t="shared" si="20"/>
        <v>0</v>
      </c>
      <c r="S123" s="43">
        <v>0</v>
      </c>
      <c r="T123" s="42">
        <f t="shared" si="21"/>
        <v>0</v>
      </c>
      <c r="U123" s="43">
        <v>0</v>
      </c>
      <c r="V123" s="42">
        <f t="shared" si="22"/>
        <v>0</v>
      </c>
      <c r="W123" s="43">
        <v>0</v>
      </c>
      <c r="X123" s="42">
        <f t="shared" si="12"/>
        <v>0</v>
      </c>
      <c r="Y123" s="44">
        <v>6</v>
      </c>
      <c r="Z123" s="42">
        <f t="shared" si="13"/>
        <v>0.54545454545454541</v>
      </c>
      <c r="AA123" s="43">
        <v>0</v>
      </c>
      <c r="AB123" s="45">
        <f t="shared" si="14"/>
        <v>0</v>
      </c>
      <c r="AC123" s="46">
        <v>11</v>
      </c>
      <c r="AD123" s="42">
        <f t="shared" si="15"/>
        <v>1</v>
      </c>
      <c r="AE123" s="47">
        <v>0</v>
      </c>
      <c r="AF123" s="243">
        <f t="shared" si="16"/>
        <v>0</v>
      </c>
    </row>
    <row r="124" spans="1:32" ht="15" customHeight="1" x14ac:dyDescent="0.25">
      <c r="A124" s="49" t="s">
        <v>204</v>
      </c>
      <c r="B124" s="49" t="s">
        <v>265</v>
      </c>
      <c r="C124" s="49" t="s">
        <v>10</v>
      </c>
      <c r="D124" s="49" t="s">
        <v>266</v>
      </c>
      <c r="E124" s="49" t="s">
        <v>267</v>
      </c>
      <c r="F124" s="50">
        <v>37494</v>
      </c>
      <c r="G124" s="48" t="s">
        <v>9</v>
      </c>
      <c r="H124" s="51">
        <v>162</v>
      </c>
      <c r="I124" s="52">
        <v>79</v>
      </c>
      <c r="J124" s="53">
        <f t="shared" si="23"/>
        <v>0.48765432098765432</v>
      </c>
      <c r="K124" s="48">
        <v>83</v>
      </c>
      <c r="L124" s="54">
        <f t="shared" si="17"/>
        <v>0.51234567901234573</v>
      </c>
      <c r="M124" s="55">
        <v>5</v>
      </c>
      <c r="N124" s="56">
        <f t="shared" si="18"/>
        <v>3.0864197530864196E-2</v>
      </c>
      <c r="O124" s="58">
        <v>1</v>
      </c>
      <c r="P124" s="56">
        <f t="shared" si="19"/>
        <v>6.1728395061728392E-3</v>
      </c>
      <c r="Q124" s="58">
        <v>7</v>
      </c>
      <c r="R124" s="56">
        <f t="shared" si="20"/>
        <v>4.3209876543209874E-2</v>
      </c>
      <c r="S124" s="58">
        <v>2</v>
      </c>
      <c r="T124" s="56">
        <f t="shared" si="21"/>
        <v>1.2345679012345678E-2</v>
      </c>
      <c r="U124" s="57">
        <v>0</v>
      </c>
      <c r="V124" s="56">
        <f t="shared" si="22"/>
        <v>0</v>
      </c>
      <c r="W124" s="57">
        <v>0</v>
      </c>
      <c r="X124" s="56">
        <f t="shared" si="12"/>
        <v>0</v>
      </c>
      <c r="Y124" s="58">
        <v>147</v>
      </c>
      <c r="Z124" s="56">
        <f t="shared" si="13"/>
        <v>0.90740740740740744</v>
      </c>
      <c r="AA124" s="57">
        <v>0</v>
      </c>
      <c r="AB124" s="59">
        <f t="shared" si="14"/>
        <v>0</v>
      </c>
      <c r="AC124" s="60">
        <v>141</v>
      </c>
      <c r="AD124" s="56">
        <f t="shared" si="15"/>
        <v>0.87037037037037035</v>
      </c>
      <c r="AE124" s="61">
        <v>21</v>
      </c>
      <c r="AF124" s="244">
        <f t="shared" si="16"/>
        <v>0.12962962962962962</v>
      </c>
    </row>
    <row r="125" spans="1:32" ht="15" customHeight="1" thickBot="1" x14ac:dyDescent="0.3">
      <c r="A125" s="81" t="s">
        <v>204</v>
      </c>
      <c r="B125" s="81" t="s">
        <v>265</v>
      </c>
      <c r="C125" s="81" t="s">
        <v>10</v>
      </c>
      <c r="D125" s="81" t="s">
        <v>268</v>
      </c>
      <c r="E125" s="81" t="s">
        <v>269</v>
      </c>
      <c r="F125" s="82">
        <v>37858</v>
      </c>
      <c r="G125" s="80" t="s">
        <v>9</v>
      </c>
      <c r="H125" s="83">
        <v>218</v>
      </c>
      <c r="I125" s="84">
        <v>110</v>
      </c>
      <c r="J125" s="85">
        <f t="shared" si="23"/>
        <v>0.50458715596330272</v>
      </c>
      <c r="K125" s="80">
        <v>108</v>
      </c>
      <c r="L125" s="86">
        <f t="shared" si="17"/>
        <v>0.49541284403669728</v>
      </c>
      <c r="M125" s="143">
        <v>9</v>
      </c>
      <c r="N125" s="88">
        <f t="shared" si="18"/>
        <v>4.1284403669724773E-2</v>
      </c>
      <c r="O125" s="90">
        <v>1</v>
      </c>
      <c r="P125" s="88">
        <f t="shared" si="19"/>
        <v>4.5871559633027525E-3</v>
      </c>
      <c r="Q125" s="90">
        <v>5</v>
      </c>
      <c r="R125" s="88">
        <f t="shared" si="20"/>
        <v>2.2935779816513763E-2</v>
      </c>
      <c r="S125" s="90">
        <v>2</v>
      </c>
      <c r="T125" s="88">
        <f t="shared" si="21"/>
        <v>9.1743119266055051E-3</v>
      </c>
      <c r="U125" s="90">
        <v>1</v>
      </c>
      <c r="V125" s="88">
        <f t="shared" si="22"/>
        <v>4.5871559633027525E-3</v>
      </c>
      <c r="W125" s="89">
        <v>0</v>
      </c>
      <c r="X125" s="88">
        <f t="shared" si="12"/>
        <v>0</v>
      </c>
      <c r="Y125" s="90">
        <v>200</v>
      </c>
      <c r="Z125" s="88">
        <f t="shared" si="13"/>
        <v>0.91743119266055051</v>
      </c>
      <c r="AA125" s="89">
        <v>0</v>
      </c>
      <c r="AB125" s="91">
        <f t="shared" si="14"/>
        <v>0</v>
      </c>
      <c r="AC125" s="92">
        <v>196</v>
      </c>
      <c r="AD125" s="88">
        <f t="shared" si="15"/>
        <v>0.8990825688073395</v>
      </c>
      <c r="AE125" s="144">
        <v>22</v>
      </c>
      <c r="AF125" s="246">
        <f t="shared" si="16"/>
        <v>0.10091743119266056</v>
      </c>
    </row>
    <row r="126" spans="1:32" ht="15" customHeight="1" thickBot="1" x14ac:dyDescent="0.3">
      <c r="A126" s="163" t="s">
        <v>204</v>
      </c>
      <c r="B126" s="163" t="s">
        <v>270</v>
      </c>
      <c r="C126" s="163" t="s">
        <v>6</v>
      </c>
      <c r="D126" s="163" t="s">
        <v>271</v>
      </c>
      <c r="E126" s="163" t="s">
        <v>272</v>
      </c>
      <c r="F126" s="164">
        <v>36304</v>
      </c>
      <c r="G126" s="162" t="s">
        <v>9</v>
      </c>
      <c r="H126" s="165">
        <v>131</v>
      </c>
      <c r="I126" s="166">
        <v>114</v>
      </c>
      <c r="J126" s="167">
        <f t="shared" si="23"/>
        <v>0.87022900763358779</v>
      </c>
      <c r="K126" s="162">
        <v>17</v>
      </c>
      <c r="L126" s="168">
        <f t="shared" si="17"/>
        <v>0.12977099236641221</v>
      </c>
      <c r="M126" s="169">
        <v>22</v>
      </c>
      <c r="N126" s="170">
        <f t="shared" si="18"/>
        <v>0.16793893129770993</v>
      </c>
      <c r="O126" s="172">
        <v>1</v>
      </c>
      <c r="P126" s="170">
        <f t="shared" si="19"/>
        <v>7.6335877862595417E-3</v>
      </c>
      <c r="Q126" s="172">
        <v>6</v>
      </c>
      <c r="R126" s="170">
        <f t="shared" si="20"/>
        <v>4.5801526717557252E-2</v>
      </c>
      <c r="S126" s="172">
        <v>3</v>
      </c>
      <c r="T126" s="170">
        <f t="shared" si="21"/>
        <v>2.2900763358778626E-2</v>
      </c>
      <c r="U126" s="171">
        <v>0</v>
      </c>
      <c r="V126" s="170">
        <f t="shared" si="22"/>
        <v>0</v>
      </c>
      <c r="W126" s="171">
        <v>0</v>
      </c>
      <c r="X126" s="170">
        <f t="shared" si="12"/>
        <v>0</v>
      </c>
      <c r="Y126" s="172">
        <v>99</v>
      </c>
      <c r="Z126" s="170">
        <f t="shared" si="13"/>
        <v>0.75572519083969469</v>
      </c>
      <c r="AA126" s="171">
        <v>0</v>
      </c>
      <c r="AB126" s="173">
        <f t="shared" si="14"/>
        <v>0</v>
      </c>
      <c r="AC126" s="174">
        <v>115</v>
      </c>
      <c r="AD126" s="170">
        <f t="shared" si="15"/>
        <v>0.87786259541984735</v>
      </c>
      <c r="AE126" s="175">
        <v>16</v>
      </c>
      <c r="AF126" s="250">
        <f t="shared" si="16"/>
        <v>0.12213740458015267</v>
      </c>
    </row>
    <row r="127" spans="1:32" ht="15" customHeight="1" thickBot="1" x14ac:dyDescent="0.3">
      <c r="A127" s="178" t="s">
        <v>204</v>
      </c>
      <c r="B127" s="178" t="s">
        <v>273</v>
      </c>
      <c r="C127" s="178" t="s">
        <v>10</v>
      </c>
      <c r="D127" s="178" t="s">
        <v>274</v>
      </c>
      <c r="E127" s="178" t="s">
        <v>275</v>
      </c>
      <c r="F127" s="179">
        <v>37858</v>
      </c>
      <c r="G127" s="177" t="s">
        <v>9</v>
      </c>
      <c r="H127" s="180">
        <v>188</v>
      </c>
      <c r="I127" s="181">
        <v>169</v>
      </c>
      <c r="J127" s="182">
        <f t="shared" si="23"/>
        <v>0.89893617021276595</v>
      </c>
      <c r="K127" s="177">
        <v>19</v>
      </c>
      <c r="L127" s="183">
        <f t="shared" si="17"/>
        <v>0.10106382978723404</v>
      </c>
      <c r="M127" s="184">
        <v>51</v>
      </c>
      <c r="N127" s="185">
        <f t="shared" si="18"/>
        <v>0.27127659574468083</v>
      </c>
      <c r="O127" s="186">
        <v>0</v>
      </c>
      <c r="P127" s="185">
        <f t="shared" si="19"/>
        <v>0</v>
      </c>
      <c r="Q127" s="187">
        <v>15</v>
      </c>
      <c r="R127" s="185">
        <f t="shared" si="20"/>
        <v>7.9787234042553196E-2</v>
      </c>
      <c r="S127" s="187">
        <v>3</v>
      </c>
      <c r="T127" s="185">
        <f t="shared" si="21"/>
        <v>1.5957446808510637E-2</v>
      </c>
      <c r="U127" s="186">
        <v>0</v>
      </c>
      <c r="V127" s="185">
        <f t="shared" si="22"/>
        <v>0</v>
      </c>
      <c r="W127" s="186">
        <v>0</v>
      </c>
      <c r="X127" s="185">
        <f t="shared" si="12"/>
        <v>0</v>
      </c>
      <c r="Y127" s="187">
        <v>119</v>
      </c>
      <c r="Z127" s="185">
        <f t="shared" si="13"/>
        <v>0.63297872340425532</v>
      </c>
      <c r="AA127" s="186">
        <v>0</v>
      </c>
      <c r="AB127" s="188">
        <f t="shared" si="14"/>
        <v>0</v>
      </c>
      <c r="AC127" s="189">
        <v>166</v>
      </c>
      <c r="AD127" s="185">
        <f t="shared" si="15"/>
        <v>0.88297872340425532</v>
      </c>
      <c r="AE127" s="190">
        <v>22</v>
      </c>
      <c r="AF127" s="251">
        <f t="shared" si="16"/>
        <v>0.11702127659574468</v>
      </c>
    </row>
    <row r="128" spans="1:32" ht="15" customHeight="1" x14ac:dyDescent="0.25">
      <c r="A128" s="6" t="s">
        <v>276</v>
      </c>
      <c r="B128" s="6" t="s">
        <v>277</v>
      </c>
      <c r="C128" s="6" t="s">
        <v>10</v>
      </c>
      <c r="D128" s="6" t="s">
        <v>290</v>
      </c>
      <c r="E128" s="6" t="s">
        <v>291</v>
      </c>
      <c r="F128" s="7">
        <v>17168</v>
      </c>
      <c r="G128" s="5" t="s">
        <v>9</v>
      </c>
      <c r="H128" s="8">
        <v>1780</v>
      </c>
      <c r="I128" s="9">
        <v>1025</v>
      </c>
      <c r="J128" s="10">
        <f t="shared" si="23"/>
        <v>0.5758426966292135</v>
      </c>
      <c r="K128" s="5">
        <v>755</v>
      </c>
      <c r="L128" s="145">
        <f t="shared" si="17"/>
        <v>0.4241573033707865</v>
      </c>
      <c r="M128" s="12">
        <v>300</v>
      </c>
      <c r="N128" s="13">
        <f t="shared" si="18"/>
        <v>0.16853932584269662</v>
      </c>
      <c r="O128" s="14">
        <v>37</v>
      </c>
      <c r="P128" s="13">
        <f t="shared" si="19"/>
        <v>2.0786516853932586E-2</v>
      </c>
      <c r="Q128" s="14">
        <v>150</v>
      </c>
      <c r="R128" s="13">
        <f t="shared" si="20"/>
        <v>8.4269662921348312E-2</v>
      </c>
      <c r="S128" s="14">
        <v>46</v>
      </c>
      <c r="T128" s="13">
        <f t="shared" si="21"/>
        <v>2.5842696629213482E-2</v>
      </c>
      <c r="U128" s="14">
        <v>2</v>
      </c>
      <c r="V128" s="13">
        <f t="shared" si="22"/>
        <v>1.1235955056179776E-3</v>
      </c>
      <c r="W128" s="15">
        <v>0</v>
      </c>
      <c r="X128" s="13">
        <f t="shared" si="12"/>
        <v>0</v>
      </c>
      <c r="Y128" s="14">
        <v>1243</v>
      </c>
      <c r="Z128" s="13">
        <f t="shared" si="13"/>
        <v>0.69831460674157309</v>
      </c>
      <c r="AA128" s="14">
        <v>2</v>
      </c>
      <c r="AB128" s="146">
        <f t="shared" si="14"/>
        <v>1.1235955056179776E-3</v>
      </c>
      <c r="AC128" s="17">
        <v>1510</v>
      </c>
      <c r="AD128" s="13">
        <f t="shared" si="15"/>
        <v>0.848314606741573</v>
      </c>
      <c r="AE128" s="18">
        <v>270</v>
      </c>
      <c r="AF128" s="241">
        <f t="shared" si="16"/>
        <v>0.15168539325842698</v>
      </c>
    </row>
    <row r="129" spans="1:32" ht="15" customHeight="1" x14ac:dyDescent="0.25">
      <c r="A129" s="20" t="s">
        <v>276</v>
      </c>
      <c r="B129" s="20" t="s">
        <v>277</v>
      </c>
      <c r="C129" s="20" t="s">
        <v>10</v>
      </c>
      <c r="D129" s="20" t="s">
        <v>292</v>
      </c>
      <c r="E129" s="20" t="s">
        <v>293</v>
      </c>
      <c r="F129" s="21">
        <v>40190</v>
      </c>
      <c r="G129" s="19" t="s">
        <v>9</v>
      </c>
      <c r="H129" s="22">
        <v>164</v>
      </c>
      <c r="I129" s="23">
        <v>67</v>
      </c>
      <c r="J129" s="24">
        <f t="shared" si="23"/>
        <v>0.40853658536585363</v>
      </c>
      <c r="K129" s="19">
        <v>97</v>
      </c>
      <c r="L129" s="25">
        <f t="shared" si="17"/>
        <v>0.59146341463414631</v>
      </c>
      <c r="M129" s="26">
        <v>18</v>
      </c>
      <c r="N129" s="27">
        <f t="shared" si="18"/>
        <v>0.10975609756097561</v>
      </c>
      <c r="O129" s="29">
        <v>1</v>
      </c>
      <c r="P129" s="27">
        <f t="shared" si="19"/>
        <v>6.0975609756097563E-3</v>
      </c>
      <c r="Q129" s="29">
        <v>14</v>
      </c>
      <c r="R129" s="27">
        <f t="shared" si="20"/>
        <v>8.5365853658536592E-2</v>
      </c>
      <c r="S129" s="29">
        <v>4</v>
      </c>
      <c r="T129" s="27">
        <f t="shared" si="21"/>
        <v>2.4390243902439025E-2</v>
      </c>
      <c r="U129" s="29">
        <v>1</v>
      </c>
      <c r="V129" s="27">
        <f t="shared" si="22"/>
        <v>6.0975609756097563E-3</v>
      </c>
      <c r="W129" s="28">
        <v>0</v>
      </c>
      <c r="X129" s="27">
        <f t="shared" si="12"/>
        <v>0</v>
      </c>
      <c r="Y129" s="29">
        <v>125</v>
      </c>
      <c r="Z129" s="27">
        <f t="shared" si="13"/>
        <v>0.76219512195121952</v>
      </c>
      <c r="AA129" s="29">
        <v>1</v>
      </c>
      <c r="AB129" s="30">
        <f t="shared" si="14"/>
        <v>6.0975609756097563E-3</v>
      </c>
      <c r="AC129" s="31">
        <v>144</v>
      </c>
      <c r="AD129" s="27">
        <f t="shared" si="15"/>
        <v>0.87804878048780488</v>
      </c>
      <c r="AE129" s="32">
        <v>20</v>
      </c>
      <c r="AF129" s="242">
        <f t="shared" si="16"/>
        <v>0.12195121951219512</v>
      </c>
    </row>
    <row r="130" spans="1:32" ht="15" customHeight="1" x14ac:dyDescent="0.25">
      <c r="A130" s="20" t="s">
        <v>276</v>
      </c>
      <c r="B130" s="20" t="s">
        <v>277</v>
      </c>
      <c r="C130" s="20" t="s">
        <v>10</v>
      </c>
      <c r="D130" s="20" t="s">
        <v>294</v>
      </c>
      <c r="E130" s="20" t="s">
        <v>281</v>
      </c>
      <c r="F130" s="21">
        <v>17168</v>
      </c>
      <c r="G130" s="19" t="s">
        <v>9</v>
      </c>
      <c r="H130" s="22">
        <v>52</v>
      </c>
      <c r="I130" s="23">
        <v>23</v>
      </c>
      <c r="J130" s="24">
        <f t="shared" si="23"/>
        <v>0.44230769230769229</v>
      </c>
      <c r="K130" s="19">
        <v>29</v>
      </c>
      <c r="L130" s="25">
        <f t="shared" si="17"/>
        <v>0.55769230769230771</v>
      </c>
      <c r="M130" s="26">
        <v>2</v>
      </c>
      <c r="N130" s="27">
        <f t="shared" si="18"/>
        <v>3.8461538461538464E-2</v>
      </c>
      <c r="O130" s="29">
        <v>3</v>
      </c>
      <c r="P130" s="27">
        <f t="shared" si="19"/>
        <v>5.7692307692307696E-2</v>
      </c>
      <c r="Q130" s="29">
        <v>1</v>
      </c>
      <c r="R130" s="27">
        <f t="shared" si="20"/>
        <v>1.9230769230769232E-2</v>
      </c>
      <c r="S130" s="29">
        <v>2</v>
      </c>
      <c r="T130" s="27">
        <f t="shared" si="21"/>
        <v>3.8461538461538464E-2</v>
      </c>
      <c r="U130" s="28">
        <v>0</v>
      </c>
      <c r="V130" s="27">
        <f t="shared" si="22"/>
        <v>0</v>
      </c>
      <c r="W130" s="29">
        <v>18</v>
      </c>
      <c r="X130" s="27">
        <f t="shared" si="12"/>
        <v>0.34615384615384615</v>
      </c>
      <c r="Y130" s="29">
        <v>26</v>
      </c>
      <c r="Z130" s="27">
        <f t="shared" si="13"/>
        <v>0.5</v>
      </c>
      <c r="AA130" s="28">
        <v>0</v>
      </c>
      <c r="AB130" s="30">
        <f t="shared" si="14"/>
        <v>0</v>
      </c>
      <c r="AC130" s="31">
        <v>49</v>
      </c>
      <c r="AD130" s="27">
        <f t="shared" si="15"/>
        <v>0.94230769230769229</v>
      </c>
      <c r="AE130" s="32">
        <v>3</v>
      </c>
      <c r="AF130" s="242">
        <f t="shared" si="16"/>
        <v>5.7692307692307696E-2</v>
      </c>
    </row>
    <row r="131" spans="1:32" ht="15" customHeight="1" x14ac:dyDescent="0.25">
      <c r="A131" s="20" t="s">
        <v>276</v>
      </c>
      <c r="B131" s="20" t="s">
        <v>277</v>
      </c>
      <c r="C131" s="20" t="s">
        <v>10</v>
      </c>
      <c r="D131" s="20" t="s">
        <v>295</v>
      </c>
      <c r="E131" s="20" t="s">
        <v>296</v>
      </c>
      <c r="F131" s="21">
        <v>39264</v>
      </c>
      <c r="G131" s="19" t="s">
        <v>9</v>
      </c>
      <c r="H131" s="22">
        <v>29</v>
      </c>
      <c r="I131" s="23">
        <v>28</v>
      </c>
      <c r="J131" s="24">
        <f t="shared" si="23"/>
        <v>0.96551724137931039</v>
      </c>
      <c r="K131" s="19">
        <v>1</v>
      </c>
      <c r="L131" s="25">
        <f t="shared" si="17"/>
        <v>3.4482758620689655E-2</v>
      </c>
      <c r="M131" s="26">
        <v>1</v>
      </c>
      <c r="N131" s="27">
        <f t="shared" si="18"/>
        <v>3.4482758620689655E-2</v>
      </c>
      <c r="O131" s="28">
        <v>0</v>
      </c>
      <c r="P131" s="27">
        <f t="shared" si="19"/>
        <v>0</v>
      </c>
      <c r="Q131" s="29">
        <v>1</v>
      </c>
      <c r="R131" s="27">
        <f t="shared" si="20"/>
        <v>3.4482758620689655E-2</v>
      </c>
      <c r="S131" s="28">
        <v>0</v>
      </c>
      <c r="T131" s="27">
        <f t="shared" si="21"/>
        <v>0</v>
      </c>
      <c r="U131" s="28">
        <v>0</v>
      </c>
      <c r="V131" s="27">
        <f t="shared" si="22"/>
        <v>0</v>
      </c>
      <c r="W131" s="29">
        <v>13</v>
      </c>
      <c r="X131" s="27">
        <f t="shared" ref="X131:X194" si="24">W131/H131</f>
        <v>0.44827586206896552</v>
      </c>
      <c r="Y131" s="29">
        <v>14</v>
      </c>
      <c r="Z131" s="27">
        <f t="shared" ref="Z131:Z194" si="25">Y131/H131</f>
        <v>0.48275862068965519</v>
      </c>
      <c r="AA131" s="28">
        <v>0</v>
      </c>
      <c r="AB131" s="30">
        <f t="shared" ref="AB131:AB194" si="26">AA131/H131</f>
        <v>0</v>
      </c>
      <c r="AC131" s="31">
        <v>29</v>
      </c>
      <c r="AD131" s="27">
        <f t="shared" ref="AD131:AD194" si="27">AC131/H131</f>
        <v>1</v>
      </c>
      <c r="AE131" s="151">
        <v>0</v>
      </c>
      <c r="AF131" s="242">
        <f t="shared" ref="AF131:AF194" si="28">AE131/H131</f>
        <v>0</v>
      </c>
    </row>
    <row r="132" spans="1:32" ht="15" customHeight="1" x14ac:dyDescent="0.25">
      <c r="A132" s="20" t="s">
        <v>276</v>
      </c>
      <c r="B132" s="20" t="s">
        <v>277</v>
      </c>
      <c r="C132" s="20" t="s">
        <v>10</v>
      </c>
      <c r="D132" s="20" t="s">
        <v>297</v>
      </c>
      <c r="E132" s="20" t="s">
        <v>298</v>
      </c>
      <c r="F132" s="21">
        <v>39263</v>
      </c>
      <c r="G132" s="19" t="s">
        <v>9</v>
      </c>
      <c r="H132" s="22">
        <v>1</v>
      </c>
      <c r="I132" s="23">
        <v>1</v>
      </c>
      <c r="J132" s="24">
        <f t="shared" si="23"/>
        <v>1</v>
      </c>
      <c r="K132" s="147">
        <v>0</v>
      </c>
      <c r="L132" s="25">
        <f t="shared" ref="L132:L195" si="29">K132/H132</f>
        <v>0</v>
      </c>
      <c r="M132" s="148">
        <v>0</v>
      </c>
      <c r="N132" s="27">
        <f t="shared" ref="N132:N195" si="30">M132/H132</f>
        <v>0</v>
      </c>
      <c r="O132" s="28">
        <v>0</v>
      </c>
      <c r="P132" s="27">
        <f t="shared" ref="P132:P195" si="31">O132/H132</f>
        <v>0</v>
      </c>
      <c r="Q132" s="28">
        <v>0</v>
      </c>
      <c r="R132" s="27">
        <f t="shared" ref="R132:R195" si="32">Q132/H132</f>
        <v>0</v>
      </c>
      <c r="S132" s="28">
        <v>0</v>
      </c>
      <c r="T132" s="27">
        <f t="shared" ref="T132:T195" si="33">S132/H132</f>
        <v>0</v>
      </c>
      <c r="U132" s="28">
        <v>0</v>
      </c>
      <c r="V132" s="27">
        <f t="shared" ref="V132:V195" si="34">U132/H132</f>
        <v>0</v>
      </c>
      <c r="W132" s="28">
        <v>0</v>
      </c>
      <c r="X132" s="27">
        <f t="shared" si="24"/>
        <v>0</v>
      </c>
      <c r="Y132" s="29">
        <v>1</v>
      </c>
      <c r="Z132" s="27">
        <f t="shared" si="25"/>
        <v>1</v>
      </c>
      <c r="AA132" s="28">
        <v>0</v>
      </c>
      <c r="AB132" s="30">
        <f t="shared" si="26"/>
        <v>0</v>
      </c>
      <c r="AC132" s="31">
        <v>1</v>
      </c>
      <c r="AD132" s="27">
        <f t="shared" si="27"/>
        <v>1</v>
      </c>
      <c r="AE132" s="151">
        <v>0</v>
      </c>
      <c r="AF132" s="242">
        <f t="shared" si="28"/>
        <v>0</v>
      </c>
    </row>
    <row r="133" spans="1:32" ht="15" customHeight="1" x14ac:dyDescent="0.25">
      <c r="A133" s="20" t="s">
        <v>276</v>
      </c>
      <c r="B133" s="20" t="s">
        <v>277</v>
      </c>
      <c r="C133" s="20" t="s">
        <v>10</v>
      </c>
      <c r="D133" s="20" t="s">
        <v>299</v>
      </c>
      <c r="E133" s="20" t="s">
        <v>300</v>
      </c>
      <c r="F133" s="21">
        <v>33988</v>
      </c>
      <c r="G133" s="19" t="s">
        <v>9</v>
      </c>
      <c r="H133" s="22">
        <v>14</v>
      </c>
      <c r="I133" s="23">
        <v>5</v>
      </c>
      <c r="J133" s="24">
        <f t="shared" ref="J133:J196" si="35">I133/H133</f>
        <v>0.35714285714285715</v>
      </c>
      <c r="K133" s="19">
        <v>9</v>
      </c>
      <c r="L133" s="25">
        <f t="shared" si="29"/>
        <v>0.6428571428571429</v>
      </c>
      <c r="M133" s="148">
        <v>0</v>
      </c>
      <c r="N133" s="27">
        <f t="shared" si="30"/>
        <v>0</v>
      </c>
      <c r="O133" s="28">
        <v>0</v>
      </c>
      <c r="P133" s="27">
        <f t="shared" si="31"/>
        <v>0</v>
      </c>
      <c r="Q133" s="29">
        <v>1</v>
      </c>
      <c r="R133" s="27">
        <f t="shared" si="32"/>
        <v>7.1428571428571425E-2</v>
      </c>
      <c r="S133" s="28">
        <v>0</v>
      </c>
      <c r="T133" s="27">
        <f t="shared" si="33"/>
        <v>0</v>
      </c>
      <c r="U133" s="28">
        <v>0</v>
      </c>
      <c r="V133" s="27">
        <f t="shared" si="34"/>
        <v>0</v>
      </c>
      <c r="W133" s="29">
        <v>1</v>
      </c>
      <c r="X133" s="27">
        <f t="shared" si="24"/>
        <v>7.1428571428571425E-2</v>
      </c>
      <c r="Y133" s="29">
        <v>12</v>
      </c>
      <c r="Z133" s="27">
        <f t="shared" si="25"/>
        <v>0.8571428571428571</v>
      </c>
      <c r="AA133" s="28">
        <v>0</v>
      </c>
      <c r="AB133" s="30">
        <f t="shared" si="26"/>
        <v>0</v>
      </c>
      <c r="AC133" s="31">
        <v>14</v>
      </c>
      <c r="AD133" s="27">
        <f t="shared" si="27"/>
        <v>1</v>
      </c>
      <c r="AE133" s="151">
        <v>0</v>
      </c>
      <c r="AF133" s="242">
        <f t="shared" si="28"/>
        <v>0</v>
      </c>
    </row>
    <row r="134" spans="1:32" ht="15" customHeight="1" x14ac:dyDescent="0.25">
      <c r="A134" s="20" t="s">
        <v>276</v>
      </c>
      <c r="B134" s="20" t="s">
        <v>277</v>
      </c>
      <c r="C134" s="20" t="s">
        <v>10</v>
      </c>
      <c r="D134" s="20" t="s">
        <v>301</v>
      </c>
      <c r="E134" s="20" t="s">
        <v>302</v>
      </c>
      <c r="F134" s="21">
        <v>33988</v>
      </c>
      <c r="G134" s="19" t="s">
        <v>9</v>
      </c>
      <c r="H134" s="22">
        <v>44</v>
      </c>
      <c r="I134" s="23">
        <v>26</v>
      </c>
      <c r="J134" s="24">
        <f t="shared" si="35"/>
        <v>0.59090909090909094</v>
      </c>
      <c r="K134" s="19">
        <v>18</v>
      </c>
      <c r="L134" s="25">
        <f t="shared" si="29"/>
        <v>0.40909090909090912</v>
      </c>
      <c r="M134" s="26">
        <v>3</v>
      </c>
      <c r="N134" s="27">
        <f t="shared" si="30"/>
        <v>6.8181818181818177E-2</v>
      </c>
      <c r="O134" s="29">
        <v>1</v>
      </c>
      <c r="P134" s="27">
        <f t="shared" si="31"/>
        <v>2.2727272727272728E-2</v>
      </c>
      <c r="Q134" s="29">
        <v>2</v>
      </c>
      <c r="R134" s="27">
        <f t="shared" si="32"/>
        <v>4.5454545454545456E-2</v>
      </c>
      <c r="S134" s="28">
        <v>0</v>
      </c>
      <c r="T134" s="27">
        <f t="shared" si="33"/>
        <v>0</v>
      </c>
      <c r="U134" s="28">
        <v>0</v>
      </c>
      <c r="V134" s="27">
        <f t="shared" si="34"/>
        <v>0</v>
      </c>
      <c r="W134" s="29">
        <v>12</v>
      </c>
      <c r="X134" s="27">
        <f t="shared" si="24"/>
        <v>0.27272727272727271</v>
      </c>
      <c r="Y134" s="29">
        <v>26</v>
      </c>
      <c r="Z134" s="27">
        <f t="shared" si="25"/>
        <v>0.59090909090909094</v>
      </c>
      <c r="AA134" s="28">
        <v>0</v>
      </c>
      <c r="AB134" s="30">
        <f t="shared" si="26"/>
        <v>0</v>
      </c>
      <c r="AC134" s="31">
        <v>43</v>
      </c>
      <c r="AD134" s="27">
        <f t="shared" si="27"/>
        <v>0.97727272727272729</v>
      </c>
      <c r="AE134" s="32">
        <v>1</v>
      </c>
      <c r="AF134" s="242">
        <f t="shared" si="28"/>
        <v>2.2727272727272728E-2</v>
      </c>
    </row>
    <row r="135" spans="1:32" ht="15" customHeight="1" x14ac:dyDescent="0.25">
      <c r="A135" s="20" t="s">
        <v>276</v>
      </c>
      <c r="B135" s="20" t="s">
        <v>277</v>
      </c>
      <c r="C135" s="20" t="s">
        <v>10</v>
      </c>
      <c r="D135" s="20" t="s">
        <v>303</v>
      </c>
      <c r="E135" s="20" t="s">
        <v>304</v>
      </c>
      <c r="F135" s="21">
        <v>17168</v>
      </c>
      <c r="G135" s="19" t="s">
        <v>9</v>
      </c>
      <c r="H135" s="22">
        <v>1</v>
      </c>
      <c r="I135" s="23">
        <v>1</v>
      </c>
      <c r="J135" s="24">
        <f t="shared" si="35"/>
        <v>1</v>
      </c>
      <c r="K135" s="147">
        <v>0</v>
      </c>
      <c r="L135" s="25">
        <f t="shared" si="29"/>
        <v>0</v>
      </c>
      <c r="M135" s="26">
        <v>1</v>
      </c>
      <c r="N135" s="27">
        <f t="shared" si="30"/>
        <v>1</v>
      </c>
      <c r="O135" s="28">
        <v>0</v>
      </c>
      <c r="P135" s="27">
        <f t="shared" si="31"/>
        <v>0</v>
      </c>
      <c r="Q135" s="28">
        <v>0</v>
      </c>
      <c r="R135" s="27">
        <f t="shared" si="32"/>
        <v>0</v>
      </c>
      <c r="S135" s="28">
        <v>0</v>
      </c>
      <c r="T135" s="27">
        <f t="shared" si="33"/>
        <v>0</v>
      </c>
      <c r="U135" s="28">
        <v>0</v>
      </c>
      <c r="V135" s="27">
        <f t="shared" si="34"/>
        <v>0</v>
      </c>
      <c r="W135" s="28">
        <v>0</v>
      </c>
      <c r="X135" s="27">
        <f t="shared" si="24"/>
        <v>0</v>
      </c>
      <c r="Y135" s="28">
        <v>0</v>
      </c>
      <c r="Z135" s="27">
        <f t="shared" si="25"/>
        <v>0</v>
      </c>
      <c r="AA135" s="28">
        <v>0</v>
      </c>
      <c r="AB135" s="30">
        <f t="shared" si="26"/>
        <v>0</v>
      </c>
      <c r="AC135" s="31">
        <v>1</v>
      </c>
      <c r="AD135" s="27">
        <f t="shared" si="27"/>
        <v>1</v>
      </c>
      <c r="AE135" s="151">
        <v>0</v>
      </c>
      <c r="AF135" s="242">
        <f t="shared" si="28"/>
        <v>0</v>
      </c>
    </row>
    <row r="136" spans="1:32" ht="15" customHeight="1" x14ac:dyDescent="0.25">
      <c r="A136" s="20" t="s">
        <v>276</v>
      </c>
      <c r="B136" s="20" t="s">
        <v>277</v>
      </c>
      <c r="C136" s="20" t="s">
        <v>10</v>
      </c>
      <c r="D136" s="20" t="s">
        <v>305</v>
      </c>
      <c r="E136" s="20" t="s">
        <v>285</v>
      </c>
      <c r="F136" s="21">
        <v>17168</v>
      </c>
      <c r="G136" s="19" t="s">
        <v>9</v>
      </c>
      <c r="H136" s="22">
        <v>43</v>
      </c>
      <c r="I136" s="23">
        <v>22</v>
      </c>
      <c r="J136" s="24">
        <f t="shared" si="35"/>
        <v>0.51162790697674421</v>
      </c>
      <c r="K136" s="19">
        <v>21</v>
      </c>
      <c r="L136" s="25">
        <f t="shared" si="29"/>
        <v>0.48837209302325579</v>
      </c>
      <c r="M136" s="148">
        <v>0</v>
      </c>
      <c r="N136" s="27">
        <f t="shared" si="30"/>
        <v>0</v>
      </c>
      <c r="O136" s="29">
        <v>1</v>
      </c>
      <c r="P136" s="27">
        <f t="shared" si="31"/>
        <v>2.3255813953488372E-2</v>
      </c>
      <c r="Q136" s="28">
        <v>0</v>
      </c>
      <c r="R136" s="27">
        <f t="shared" si="32"/>
        <v>0</v>
      </c>
      <c r="S136" s="29">
        <v>1</v>
      </c>
      <c r="T136" s="27">
        <f t="shared" si="33"/>
        <v>2.3255813953488372E-2</v>
      </c>
      <c r="U136" s="28">
        <v>0</v>
      </c>
      <c r="V136" s="27">
        <f t="shared" si="34"/>
        <v>0</v>
      </c>
      <c r="W136" s="29">
        <v>5</v>
      </c>
      <c r="X136" s="27">
        <f t="shared" si="24"/>
        <v>0.11627906976744186</v>
      </c>
      <c r="Y136" s="29">
        <v>36</v>
      </c>
      <c r="Z136" s="27">
        <f t="shared" si="25"/>
        <v>0.83720930232558144</v>
      </c>
      <c r="AA136" s="28">
        <v>0</v>
      </c>
      <c r="AB136" s="30">
        <f t="shared" si="26"/>
        <v>0</v>
      </c>
      <c r="AC136" s="31">
        <v>43</v>
      </c>
      <c r="AD136" s="27">
        <f t="shared" si="27"/>
        <v>1</v>
      </c>
      <c r="AE136" s="151">
        <v>0</v>
      </c>
      <c r="AF136" s="242">
        <f t="shared" si="28"/>
        <v>0</v>
      </c>
    </row>
    <row r="137" spans="1:32" ht="15" customHeight="1" x14ac:dyDescent="0.25">
      <c r="A137" s="20" t="s">
        <v>276</v>
      </c>
      <c r="B137" s="20" t="s">
        <v>277</v>
      </c>
      <c r="C137" s="20" t="s">
        <v>10</v>
      </c>
      <c r="D137" s="20" t="s">
        <v>306</v>
      </c>
      <c r="E137" s="20" t="s">
        <v>307</v>
      </c>
      <c r="F137" s="21">
        <v>33988</v>
      </c>
      <c r="G137" s="19" t="s">
        <v>9</v>
      </c>
      <c r="H137" s="22">
        <v>4</v>
      </c>
      <c r="I137" s="23">
        <v>3</v>
      </c>
      <c r="J137" s="24">
        <f t="shared" si="35"/>
        <v>0.75</v>
      </c>
      <c r="K137" s="19">
        <v>1</v>
      </c>
      <c r="L137" s="25">
        <f t="shared" si="29"/>
        <v>0.25</v>
      </c>
      <c r="M137" s="26">
        <v>2</v>
      </c>
      <c r="N137" s="27">
        <f t="shared" si="30"/>
        <v>0.5</v>
      </c>
      <c r="O137" s="28">
        <v>0</v>
      </c>
      <c r="P137" s="27">
        <f t="shared" si="31"/>
        <v>0</v>
      </c>
      <c r="Q137" s="28">
        <v>0</v>
      </c>
      <c r="R137" s="27">
        <f t="shared" si="32"/>
        <v>0</v>
      </c>
      <c r="S137" s="28">
        <v>0</v>
      </c>
      <c r="T137" s="27">
        <f t="shared" si="33"/>
        <v>0</v>
      </c>
      <c r="U137" s="28">
        <v>0</v>
      </c>
      <c r="V137" s="27">
        <f t="shared" si="34"/>
        <v>0</v>
      </c>
      <c r="W137" s="28">
        <v>0</v>
      </c>
      <c r="X137" s="27">
        <f t="shared" si="24"/>
        <v>0</v>
      </c>
      <c r="Y137" s="29">
        <v>2</v>
      </c>
      <c r="Z137" s="27">
        <f t="shared" si="25"/>
        <v>0.5</v>
      </c>
      <c r="AA137" s="28">
        <v>0</v>
      </c>
      <c r="AB137" s="30">
        <f t="shared" si="26"/>
        <v>0</v>
      </c>
      <c r="AC137" s="31">
        <v>4</v>
      </c>
      <c r="AD137" s="27">
        <f t="shared" si="27"/>
        <v>1</v>
      </c>
      <c r="AE137" s="151">
        <v>0</v>
      </c>
      <c r="AF137" s="242">
        <f t="shared" si="28"/>
        <v>0</v>
      </c>
    </row>
    <row r="138" spans="1:32" ht="15" customHeight="1" x14ac:dyDescent="0.25">
      <c r="A138" s="20" t="s">
        <v>276</v>
      </c>
      <c r="B138" s="20" t="s">
        <v>277</v>
      </c>
      <c r="C138" s="20" t="s">
        <v>10</v>
      </c>
      <c r="D138" s="20" t="s">
        <v>308</v>
      </c>
      <c r="E138" s="20" t="s">
        <v>309</v>
      </c>
      <c r="F138" s="21">
        <v>39469</v>
      </c>
      <c r="G138" s="19" t="s">
        <v>9</v>
      </c>
      <c r="H138" s="22">
        <v>37</v>
      </c>
      <c r="I138" s="23">
        <v>18</v>
      </c>
      <c r="J138" s="24">
        <f t="shared" si="35"/>
        <v>0.48648648648648651</v>
      </c>
      <c r="K138" s="19">
        <v>19</v>
      </c>
      <c r="L138" s="25">
        <f t="shared" si="29"/>
        <v>0.51351351351351349</v>
      </c>
      <c r="M138" s="148">
        <v>0</v>
      </c>
      <c r="N138" s="27">
        <f t="shared" si="30"/>
        <v>0</v>
      </c>
      <c r="O138" s="29">
        <v>1</v>
      </c>
      <c r="P138" s="27">
        <f t="shared" si="31"/>
        <v>2.7027027027027029E-2</v>
      </c>
      <c r="Q138" s="28">
        <v>0</v>
      </c>
      <c r="R138" s="27">
        <f t="shared" si="32"/>
        <v>0</v>
      </c>
      <c r="S138" s="28">
        <v>0</v>
      </c>
      <c r="T138" s="27">
        <f t="shared" si="33"/>
        <v>0</v>
      </c>
      <c r="U138" s="28">
        <v>0</v>
      </c>
      <c r="V138" s="27">
        <f t="shared" si="34"/>
        <v>0</v>
      </c>
      <c r="W138" s="29">
        <v>4</v>
      </c>
      <c r="X138" s="27">
        <f t="shared" si="24"/>
        <v>0.10810810810810811</v>
      </c>
      <c r="Y138" s="29">
        <v>32</v>
      </c>
      <c r="Z138" s="27">
        <f t="shared" si="25"/>
        <v>0.86486486486486491</v>
      </c>
      <c r="AA138" s="28">
        <v>0</v>
      </c>
      <c r="AB138" s="30">
        <f t="shared" si="26"/>
        <v>0</v>
      </c>
      <c r="AC138" s="31">
        <v>37</v>
      </c>
      <c r="AD138" s="27">
        <f t="shared" si="27"/>
        <v>1</v>
      </c>
      <c r="AE138" s="151">
        <v>0</v>
      </c>
      <c r="AF138" s="242">
        <f t="shared" si="28"/>
        <v>0</v>
      </c>
    </row>
    <row r="139" spans="1:32" ht="15" customHeight="1" x14ac:dyDescent="0.25">
      <c r="A139" s="20" t="s">
        <v>276</v>
      </c>
      <c r="B139" s="20" t="s">
        <v>277</v>
      </c>
      <c r="C139" s="20" t="s">
        <v>6</v>
      </c>
      <c r="D139" s="20" t="s">
        <v>278</v>
      </c>
      <c r="E139" s="20" t="s">
        <v>279</v>
      </c>
      <c r="F139" s="21">
        <v>33988</v>
      </c>
      <c r="G139" s="19" t="s">
        <v>9</v>
      </c>
      <c r="H139" s="22">
        <v>3</v>
      </c>
      <c r="I139" s="23">
        <v>1</v>
      </c>
      <c r="J139" s="24">
        <f t="shared" si="35"/>
        <v>0.33333333333333331</v>
      </c>
      <c r="K139" s="19">
        <v>2</v>
      </c>
      <c r="L139" s="25">
        <f t="shared" si="29"/>
        <v>0.66666666666666663</v>
      </c>
      <c r="M139" s="26">
        <v>1</v>
      </c>
      <c r="N139" s="27">
        <f t="shared" si="30"/>
        <v>0.33333333333333331</v>
      </c>
      <c r="O139" s="28">
        <v>0</v>
      </c>
      <c r="P139" s="27">
        <f t="shared" si="31"/>
        <v>0</v>
      </c>
      <c r="Q139" s="28">
        <v>0</v>
      </c>
      <c r="R139" s="27">
        <f t="shared" si="32"/>
        <v>0</v>
      </c>
      <c r="S139" s="28">
        <v>0</v>
      </c>
      <c r="T139" s="27">
        <f t="shared" si="33"/>
        <v>0</v>
      </c>
      <c r="U139" s="28">
        <v>0</v>
      </c>
      <c r="V139" s="27">
        <f t="shared" si="34"/>
        <v>0</v>
      </c>
      <c r="W139" s="28">
        <v>0</v>
      </c>
      <c r="X139" s="27">
        <f t="shared" si="24"/>
        <v>0</v>
      </c>
      <c r="Y139" s="29">
        <v>2</v>
      </c>
      <c r="Z139" s="27">
        <f t="shared" si="25"/>
        <v>0.66666666666666663</v>
      </c>
      <c r="AA139" s="28">
        <v>0</v>
      </c>
      <c r="AB139" s="30">
        <f t="shared" si="26"/>
        <v>0</v>
      </c>
      <c r="AC139" s="31">
        <v>2</v>
      </c>
      <c r="AD139" s="27">
        <f t="shared" si="27"/>
        <v>0.66666666666666663</v>
      </c>
      <c r="AE139" s="32">
        <v>1</v>
      </c>
      <c r="AF139" s="242">
        <f t="shared" si="28"/>
        <v>0.33333333333333331</v>
      </c>
    </row>
    <row r="140" spans="1:32" ht="15" customHeight="1" x14ac:dyDescent="0.25">
      <c r="A140" s="20" t="s">
        <v>276</v>
      </c>
      <c r="B140" s="20" t="s">
        <v>277</v>
      </c>
      <c r="C140" s="20" t="s">
        <v>6</v>
      </c>
      <c r="D140" s="20" t="s">
        <v>280</v>
      </c>
      <c r="E140" s="20" t="s">
        <v>281</v>
      </c>
      <c r="F140" s="21">
        <v>17168</v>
      </c>
      <c r="G140" s="19" t="s">
        <v>9</v>
      </c>
      <c r="H140" s="22">
        <v>180</v>
      </c>
      <c r="I140" s="23">
        <v>114</v>
      </c>
      <c r="J140" s="24">
        <f t="shared" si="35"/>
        <v>0.6333333333333333</v>
      </c>
      <c r="K140" s="19">
        <v>66</v>
      </c>
      <c r="L140" s="25">
        <f t="shared" si="29"/>
        <v>0.36666666666666664</v>
      </c>
      <c r="M140" s="26">
        <v>10</v>
      </c>
      <c r="N140" s="27">
        <f t="shared" si="30"/>
        <v>5.5555555555555552E-2</v>
      </c>
      <c r="O140" s="29">
        <v>3</v>
      </c>
      <c r="P140" s="27">
        <f t="shared" si="31"/>
        <v>1.6666666666666666E-2</v>
      </c>
      <c r="Q140" s="29">
        <v>3</v>
      </c>
      <c r="R140" s="27">
        <f t="shared" si="32"/>
        <v>1.6666666666666666E-2</v>
      </c>
      <c r="S140" s="28">
        <v>0</v>
      </c>
      <c r="T140" s="27">
        <f t="shared" si="33"/>
        <v>0</v>
      </c>
      <c r="U140" s="29">
        <v>1</v>
      </c>
      <c r="V140" s="27">
        <f t="shared" si="34"/>
        <v>5.5555555555555558E-3</v>
      </c>
      <c r="W140" s="29">
        <v>43</v>
      </c>
      <c r="X140" s="27">
        <f t="shared" si="24"/>
        <v>0.2388888888888889</v>
      </c>
      <c r="Y140" s="29">
        <v>118</v>
      </c>
      <c r="Z140" s="27">
        <f t="shared" si="25"/>
        <v>0.65555555555555556</v>
      </c>
      <c r="AA140" s="29">
        <v>2</v>
      </c>
      <c r="AB140" s="30">
        <f t="shared" si="26"/>
        <v>1.1111111111111112E-2</v>
      </c>
      <c r="AC140" s="31">
        <v>171</v>
      </c>
      <c r="AD140" s="27">
        <f t="shared" si="27"/>
        <v>0.95</v>
      </c>
      <c r="AE140" s="32">
        <v>9</v>
      </c>
      <c r="AF140" s="242">
        <f t="shared" si="28"/>
        <v>0.05</v>
      </c>
    </row>
    <row r="141" spans="1:32" ht="15" customHeight="1" x14ac:dyDescent="0.25">
      <c r="A141" s="20" t="s">
        <v>276</v>
      </c>
      <c r="B141" s="20" t="s">
        <v>277</v>
      </c>
      <c r="C141" s="20" t="s">
        <v>6</v>
      </c>
      <c r="D141" s="20" t="s">
        <v>282</v>
      </c>
      <c r="E141" s="20" t="s">
        <v>283</v>
      </c>
      <c r="F141" s="21">
        <v>33988</v>
      </c>
      <c r="G141" s="19" t="s">
        <v>9</v>
      </c>
      <c r="H141" s="22">
        <v>7</v>
      </c>
      <c r="I141" s="23">
        <v>2</v>
      </c>
      <c r="J141" s="24">
        <f t="shared" si="35"/>
        <v>0.2857142857142857</v>
      </c>
      <c r="K141" s="19">
        <v>5</v>
      </c>
      <c r="L141" s="25">
        <f t="shared" si="29"/>
        <v>0.7142857142857143</v>
      </c>
      <c r="M141" s="148">
        <v>0</v>
      </c>
      <c r="N141" s="27">
        <f t="shared" si="30"/>
        <v>0</v>
      </c>
      <c r="O141" s="28">
        <v>0</v>
      </c>
      <c r="P141" s="27">
        <f t="shared" si="31"/>
        <v>0</v>
      </c>
      <c r="Q141" s="28">
        <v>0</v>
      </c>
      <c r="R141" s="27">
        <f t="shared" si="32"/>
        <v>0</v>
      </c>
      <c r="S141" s="28">
        <v>0</v>
      </c>
      <c r="T141" s="27">
        <f t="shared" si="33"/>
        <v>0</v>
      </c>
      <c r="U141" s="28">
        <v>0</v>
      </c>
      <c r="V141" s="27">
        <f t="shared" si="34"/>
        <v>0</v>
      </c>
      <c r="W141" s="28">
        <v>0</v>
      </c>
      <c r="X141" s="27">
        <f t="shared" si="24"/>
        <v>0</v>
      </c>
      <c r="Y141" s="29">
        <v>7</v>
      </c>
      <c r="Z141" s="27">
        <f t="shared" si="25"/>
        <v>1</v>
      </c>
      <c r="AA141" s="28">
        <v>0</v>
      </c>
      <c r="AB141" s="30">
        <f t="shared" si="26"/>
        <v>0</v>
      </c>
      <c r="AC141" s="31">
        <v>7</v>
      </c>
      <c r="AD141" s="27">
        <f t="shared" si="27"/>
        <v>1</v>
      </c>
      <c r="AE141" s="151">
        <v>0</v>
      </c>
      <c r="AF141" s="242">
        <f t="shared" si="28"/>
        <v>0</v>
      </c>
    </row>
    <row r="142" spans="1:32" ht="15" customHeight="1" x14ac:dyDescent="0.25">
      <c r="A142" s="20" t="s">
        <v>276</v>
      </c>
      <c r="B142" s="20" t="s">
        <v>277</v>
      </c>
      <c r="C142" s="20" t="s">
        <v>6</v>
      </c>
      <c r="D142" s="20" t="s">
        <v>284</v>
      </c>
      <c r="E142" s="20" t="s">
        <v>285</v>
      </c>
      <c r="F142" s="21">
        <v>17168</v>
      </c>
      <c r="G142" s="19" t="s">
        <v>9</v>
      </c>
      <c r="H142" s="22">
        <v>6</v>
      </c>
      <c r="I142" s="23">
        <v>4</v>
      </c>
      <c r="J142" s="24">
        <f t="shared" si="35"/>
        <v>0.66666666666666663</v>
      </c>
      <c r="K142" s="19">
        <v>2</v>
      </c>
      <c r="L142" s="25">
        <f t="shared" si="29"/>
        <v>0.33333333333333331</v>
      </c>
      <c r="M142" s="26">
        <v>1</v>
      </c>
      <c r="N142" s="27">
        <f t="shared" si="30"/>
        <v>0.16666666666666666</v>
      </c>
      <c r="O142" s="28">
        <v>0</v>
      </c>
      <c r="P142" s="27">
        <f t="shared" si="31"/>
        <v>0</v>
      </c>
      <c r="Q142" s="28">
        <v>0</v>
      </c>
      <c r="R142" s="27">
        <f t="shared" si="32"/>
        <v>0</v>
      </c>
      <c r="S142" s="28">
        <v>0</v>
      </c>
      <c r="T142" s="27">
        <f t="shared" si="33"/>
        <v>0</v>
      </c>
      <c r="U142" s="28">
        <v>0</v>
      </c>
      <c r="V142" s="27">
        <f t="shared" si="34"/>
        <v>0</v>
      </c>
      <c r="W142" s="28">
        <v>0</v>
      </c>
      <c r="X142" s="27">
        <f t="shared" si="24"/>
        <v>0</v>
      </c>
      <c r="Y142" s="29">
        <v>5</v>
      </c>
      <c r="Z142" s="27">
        <f t="shared" si="25"/>
        <v>0.83333333333333337</v>
      </c>
      <c r="AA142" s="28">
        <v>0</v>
      </c>
      <c r="AB142" s="30">
        <f t="shared" si="26"/>
        <v>0</v>
      </c>
      <c r="AC142" s="31">
        <v>6</v>
      </c>
      <c r="AD142" s="27">
        <f t="shared" si="27"/>
        <v>1</v>
      </c>
      <c r="AE142" s="151">
        <v>0</v>
      </c>
      <c r="AF142" s="242">
        <f t="shared" si="28"/>
        <v>0</v>
      </c>
    </row>
    <row r="143" spans="1:32" ht="15" customHeight="1" x14ac:dyDescent="0.25">
      <c r="A143" s="20" t="s">
        <v>276</v>
      </c>
      <c r="B143" s="20" t="s">
        <v>277</v>
      </c>
      <c r="C143" s="20" t="s">
        <v>6</v>
      </c>
      <c r="D143" s="20" t="s">
        <v>286</v>
      </c>
      <c r="E143" s="20" t="s">
        <v>287</v>
      </c>
      <c r="F143" s="21">
        <v>32294</v>
      </c>
      <c r="G143" s="19" t="s">
        <v>9</v>
      </c>
      <c r="H143" s="22">
        <v>1</v>
      </c>
      <c r="I143" s="23">
        <v>1</v>
      </c>
      <c r="J143" s="24">
        <f t="shared" si="35"/>
        <v>1</v>
      </c>
      <c r="K143" s="147">
        <v>0</v>
      </c>
      <c r="L143" s="25">
        <f t="shared" si="29"/>
        <v>0</v>
      </c>
      <c r="M143" s="148">
        <v>0</v>
      </c>
      <c r="N143" s="27">
        <f t="shared" si="30"/>
        <v>0</v>
      </c>
      <c r="O143" s="28">
        <v>0</v>
      </c>
      <c r="P143" s="27">
        <f t="shared" si="31"/>
        <v>0</v>
      </c>
      <c r="Q143" s="28">
        <v>0</v>
      </c>
      <c r="R143" s="27">
        <f t="shared" si="32"/>
        <v>0</v>
      </c>
      <c r="S143" s="28">
        <v>0</v>
      </c>
      <c r="T143" s="27">
        <f t="shared" si="33"/>
        <v>0</v>
      </c>
      <c r="U143" s="28">
        <v>0</v>
      </c>
      <c r="V143" s="27">
        <f t="shared" si="34"/>
        <v>0</v>
      </c>
      <c r="W143" s="29">
        <v>1</v>
      </c>
      <c r="X143" s="27">
        <f t="shared" si="24"/>
        <v>1</v>
      </c>
      <c r="Y143" s="28">
        <v>0</v>
      </c>
      <c r="Z143" s="27">
        <f t="shared" si="25"/>
        <v>0</v>
      </c>
      <c r="AA143" s="28">
        <v>0</v>
      </c>
      <c r="AB143" s="30">
        <f t="shared" si="26"/>
        <v>0</v>
      </c>
      <c r="AC143" s="31">
        <v>1</v>
      </c>
      <c r="AD143" s="27">
        <f t="shared" si="27"/>
        <v>1</v>
      </c>
      <c r="AE143" s="151">
        <v>0</v>
      </c>
      <c r="AF143" s="242">
        <f t="shared" si="28"/>
        <v>0</v>
      </c>
    </row>
    <row r="144" spans="1:32" ht="15" customHeight="1" thickBot="1" x14ac:dyDescent="0.3">
      <c r="A144" s="34" t="s">
        <v>276</v>
      </c>
      <c r="B144" s="34" t="s">
        <v>277</v>
      </c>
      <c r="C144" s="34" t="s">
        <v>6</v>
      </c>
      <c r="D144" s="34" t="s">
        <v>288</v>
      </c>
      <c r="E144" s="34" t="s">
        <v>289</v>
      </c>
      <c r="F144" s="35">
        <v>40611</v>
      </c>
      <c r="G144" s="33" t="s">
        <v>9</v>
      </c>
      <c r="H144" s="36">
        <v>4</v>
      </c>
      <c r="I144" s="37">
        <v>4</v>
      </c>
      <c r="J144" s="38">
        <f t="shared" si="35"/>
        <v>1</v>
      </c>
      <c r="K144" s="39">
        <v>0</v>
      </c>
      <c r="L144" s="40">
        <f t="shared" si="29"/>
        <v>0</v>
      </c>
      <c r="M144" s="41">
        <v>0</v>
      </c>
      <c r="N144" s="42">
        <f t="shared" si="30"/>
        <v>0</v>
      </c>
      <c r="O144" s="43">
        <v>0</v>
      </c>
      <c r="P144" s="42">
        <f t="shared" si="31"/>
        <v>0</v>
      </c>
      <c r="Q144" s="43">
        <v>0</v>
      </c>
      <c r="R144" s="42">
        <f t="shared" si="32"/>
        <v>0</v>
      </c>
      <c r="S144" s="43">
        <v>0</v>
      </c>
      <c r="T144" s="42">
        <f t="shared" si="33"/>
        <v>0</v>
      </c>
      <c r="U144" s="43">
        <v>0</v>
      </c>
      <c r="V144" s="42">
        <f t="shared" si="34"/>
        <v>0</v>
      </c>
      <c r="W144" s="44">
        <v>1</v>
      </c>
      <c r="X144" s="42">
        <f t="shared" si="24"/>
        <v>0.25</v>
      </c>
      <c r="Y144" s="44">
        <v>3</v>
      </c>
      <c r="Z144" s="42">
        <f t="shared" si="25"/>
        <v>0.75</v>
      </c>
      <c r="AA144" s="43">
        <v>0</v>
      </c>
      <c r="AB144" s="45">
        <f t="shared" si="26"/>
        <v>0</v>
      </c>
      <c r="AC144" s="46">
        <v>4</v>
      </c>
      <c r="AD144" s="42">
        <f t="shared" si="27"/>
        <v>1</v>
      </c>
      <c r="AE144" s="47">
        <v>0</v>
      </c>
      <c r="AF144" s="243">
        <f t="shared" si="28"/>
        <v>0</v>
      </c>
    </row>
    <row r="145" spans="1:32" ht="15" customHeight="1" x14ac:dyDescent="0.25">
      <c r="A145" s="49" t="s">
        <v>310</v>
      </c>
      <c r="B145" s="49" t="s">
        <v>311</v>
      </c>
      <c r="C145" s="49" t="s">
        <v>6</v>
      </c>
      <c r="D145" s="49" t="s">
        <v>312</v>
      </c>
      <c r="E145" s="49" t="s">
        <v>313</v>
      </c>
      <c r="F145" s="50">
        <v>40909</v>
      </c>
      <c r="G145" s="48" t="s">
        <v>9</v>
      </c>
      <c r="H145" s="51">
        <v>8</v>
      </c>
      <c r="I145" s="52">
        <v>6</v>
      </c>
      <c r="J145" s="53">
        <f t="shared" si="35"/>
        <v>0.75</v>
      </c>
      <c r="K145" s="48">
        <v>2</v>
      </c>
      <c r="L145" s="54">
        <f t="shared" si="29"/>
        <v>0.25</v>
      </c>
      <c r="M145" s="155">
        <v>0</v>
      </c>
      <c r="N145" s="56">
        <f t="shared" si="30"/>
        <v>0</v>
      </c>
      <c r="O145" s="57">
        <v>0</v>
      </c>
      <c r="P145" s="56">
        <f t="shared" si="31"/>
        <v>0</v>
      </c>
      <c r="Q145" s="57">
        <v>0</v>
      </c>
      <c r="R145" s="56">
        <f t="shared" si="32"/>
        <v>0</v>
      </c>
      <c r="S145" s="57">
        <v>0</v>
      </c>
      <c r="T145" s="56">
        <f t="shared" si="33"/>
        <v>0</v>
      </c>
      <c r="U145" s="57">
        <v>0</v>
      </c>
      <c r="V145" s="56">
        <f t="shared" si="34"/>
        <v>0</v>
      </c>
      <c r="W145" s="57">
        <v>0</v>
      </c>
      <c r="X145" s="56">
        <f t="shared" si="24"/>
        <v>0</v>
      </c>
      <c r="Y145" s="58">
        <v>8</v>
      </c>
      <c r="Z145" s="56">
        <f t="shared" si="25"/>
        <v>1</v>
      </c>
      <c r="AA145" s="57">
        <v>0</v>
      </c>
      <c r="AB145" s="59">
        <f t="shared" si="26"/>
        <v>0</v>
      </c>
      <c r="AC145" s="60">
        <v>8</v>
      </c>
      <c r="AD145" s="56">
        <f t="shared" si="27"/>
        <v>1</v>
      </c>
      <c r="AE145" s="156">
        <v>0</v>
      </c>
      <c r="AF145" s="244">
        <f t="shared" si="28"/>
        <v>0</v>
      </c>
    </row>
    <row r="146" spans="1:32" ht="15" customHeight="1" x14ac:dyDescent="0.25">
      <c r="A146" s="63" t="s">
        <v>310</v>
      </c>
      <c r="B146" s="63" t="s">
        <v>311</v>
      </c>
      <c r="C146" s="63" t="s">
        <v>6</v>
      </c>
      <c r="D146" s="63" t="s">
        <v>314</v>
      </c>
      <c r="E146" s="63" t="s">
        <v>315</v>
      </c>
      <c r="F146" s="64">
        <v>35933</v>
      </c>
      <c r="G146" s="62" t="s">
        <v>9</v>
      </c>
      <c r="H146" s="76">
        <v>54</v>
      </c>
      <c r="I146" s="66">
        <v>50</v>
      </c>
      <c r="J146" s="67">
        <f t="shared" si="35"/>
        <v>0.92592592592592593</v>
      </c>
      <c r="K146" s="62">
        <v>4</v>
      </c>
      <c r="L146" s="68">
        <f t="shared" si="29"/>
        <v>7.407407407407407E-2</v>
      </c>
      <c r="M146" s="69">
        <v>3</v>
      </c>
      <c r="N146" s="70">
        <f t="shared" si="30"/>
        <v>5.5555555555555552E-2</v>
      </c>
      <c r="O146" s="72">
        <v>0</v>
      </c>
      <c r="P146" s="70">
        <f t="shared" si="31"/>
        <v>0</v>
      </c>
      <c r="Q146" s="71">
        <v>1</v>
      </c>
      <c r="R146" s="70">
        <f t="shared" si="32"/>
        <v>1.8518518518518517E-2</v>
      </c>
      <c r="S146" s="72">
        <v>0</v>
      </c>
      <c r="T146" s="70">
        <f t="shared" si="33"/>
        <v>0</v>
      </c>
      <c r="U146" s="72">
        <v>0</v>
      </c>
      <c r="V146" s="70">
        <f t="shared" si="34"/>
        <v>0</v>
      </c>
      <c r="W146" s="72">
        <v>0</v>
      </c>
      <c r="X146" s="70">
        <f t="shared" si="24"/>
        <v>0</v>
      </c>
      <c r="Y146" s="71">
        <v>50</v>
      </c>
      <c r="Z146" s="70">
        <f t="shared" si="25"/>
        <v>0.92592592592592593</v>
      </c>
      <c r="AA146" s="72">
        <v>0</v>
      </c>
      <c r="AB146" s="73">
        <f t="shared" si="26"/>
        <v>0</v>
      </c>
      <c r="AC146" s="74">
        <v>52</v>
      </c>
      <c r="AD146" s="70">
        <f t="shared" si="27"/>
        <v>0.96296296296296291</v>
      </c>
      <c r="AE146" s="75">
        <v>2</v>
      </c>
      <c r="AF146" s="245">
        <f t="shared" si="28"/>
        <v>3.7037037037037035E-2</v>
      </c>
    </row>
    <row r="147" spans="1:32" ht="15" customHeight="1" x14ac:dyDescent="0.25">
      <c r="A147" s="63" t="s">
        <v>310</v>
      </c>
      <c r="B147" s="63" t="s">
        <v>311</v>
      </c>
      <c r="C147" s="63" t="s">
        <v>6</v>
      </c>
      <c r="D147" s="63" t="s">
        <v>316</v>
      </c>
      <c r="E147" s="63" t="s">
        <v>317</v>
      </c>
      <c r="F147" s="64">
        <v>35933</v>
      </c>
      <c r="G147" s="62" t="s">
        <v>9</v>
      </c>
      <c r="H147" s="76">
        <v>109</v>
      </c>
      <c r="I147" s="66">
        <v>81</v>
      </c>
      <c r="J147" s="67">
        <f t="shared" si="35"/>
        <v>0.74311926605504586</v>
      </c>
      <c r="K147" s="62">
        <v>28</v>
      </c>
      <c r="L147" s="68">
        <f t="shared" si="29"/>
        <v>0.25688073394495414</v>
      </c>
      <c r="M147" s="69">
        <v>12</v>
      </c>
      <c r="N147" s="70">
        <f t="shared" si="30"/>
        <v>0.11009174311926606</v>
      </c>
      <c r="O147" s="71">
        <v>1</v>
      </c>
      <c r="P147" s="70">
        <f t="shared" si="31"/>
        <v>9.1743119266055051E-3</v>
      </c>
      <c r="Q147" s="71">
        <v>3</v>
      </c>
      <c r="R147" s="70">
        <f t="shared" si="32"/>
        <v>2.7522935779816515E-2</v>
      </c>
      <c r="S147" s="71">
        <v>2</v>
      </c>
      <c r="T147" s="70">
        <f t="shared" si="33"/>
        <v>1.834862385321101E-2</v>
      </c>
      <c r="U147" s="72">
        <v>0</v>
      </c>
      <c r="V147" s="70">
        <f t="shared" si="34"/>
        <v>0</v>
      </c>
      <c r="W147" s="72">
        <v>0</v>
      </c>
      <c r="X147" s="70">
        <f t="shared" si="24"/>
        <v>0</v>
      </c>
      <c r="Y147" s="71">
        <v>91</v>
      </c>
      <c r="Z147" s="70">
        <f t="shared" si="25"/>
        <v>0.83486238532110091</v>
      </c>
      <c r="AA147" s="72">
        <v>0</v>
      </c>
      <c r="AB147" s="73">
        <f t="shared" si="26"/>
        <v>0</v>
      </c>
      <c r="AC147" s="74">
        <v>99</v>
      </c>
      <c r="AD147" s="70">
        <f t="shared" si="27"/>
        <v>0.90825688073394495</v>
      </c>
      <c r="AE147" s="75">
        <v>10</v>
      </c>
      <c r="AF147" s="245">
        <f t="shared" si="28"/>
        <v>9.1743119266055051E-2</v>
      </c>
    </row>
    <row r="148" spans="1:32" ht="15" customHeight="1" x14ac:dyDescent="0.25">
      <c r="A148" s="63" t="s">
        <v>310</v>
      </c>
      <c r="B148" s="63" t="s">
        <v>311</v>
      </c>
      <c r="C148" s="63" t="s">
        <v>6</v>
      </c>
      <c r="D148" s="63" t="s">
        <v>318</v>
      </c>
      <c r="E148" s="63" t="s">
        <v>319</v>
      </c>
      <c r="F148" s="64">
        <v>39321</v>
      </c>
      <c r="G148" s="62" t="s">
        <v>9</v>
      </c>
      <c r="H148" s="76">
        <v>83</v>
      </c>
      <c r="I148" s="66">
        <v>71</v>
      </c>
      <c r="J148" s="67">
        <f t="shared" si="35"/>
        <v>0.85542168674698793</v>
      </c>
      <c r="K148" s="62">
        <v>12</v>
      </c>
      <c r="L148" s="68">
        <f t="shared" si="29"/>
        <v>0.14457831325301204</v>
      </c>
      <c r="M148" s="69">
        <v>8</v>
      </c>
      <c r="N148" s="70">
        <f t="shared" si="30"/>
        <v>9.6385542168674704E-2</v>
      </c>
      <c r="O148" s="72">
        <v>0</v>
      </c>
      <c r="P148" s="70">
        <f t="shared" si="31"/>
        <v>0</v>
      </c>
      <c r="Q148" s="71">
        <v>4</v>
      </c>
      <c r="R148" s="70">
        <f t="shared" si="32"/>
        <v>4.8192771084337352E-2</v>
      </c>
      <c r="S148" s="71">
        <v>2</v>
      </c>
      <c r="T148" s="70">
        <f t="shared" si="33"/>
        <v>2.4096385542168676E-2</v>
      </c>
      <c r="U148" s="72">
        <v>0</v>
      </c>
      <c r="V148" s="70">
        <f t="shared" si="34"/>
        <v>0</v>
      </c>
      <c r="W148" s="71">
        <v>2</v>
      </c>
      <c r="X148" s="70">
        <f t="shared" si="24"/>
        <v>2.4096385542168676E-2</v>
      </c>
      <c r="Y148" s="71">
        <v>67</v>
      </c>
      <c r="Z148" s="70">
        <f t="shared" si="25"/>
        <v>0.80722891566265065</v>
      </c>
      <c r="AA148" s="72">
        <v>0</v>
      </c>
      <c r="AB148" s="73">
        <f t="shared" si="26"/>
        <v>0</v>
      </c>
      <c r="AC148" s="74">
        <v>75</v>
      </c>
      <c r="AD148" s="70">
        <f t="shared" si="27"/>
        <v>0.90361445783132532</v>
      </c>
      <c r="AE148" s="75">
        <v>8</v>
      </c>
      <c r="AF148" s="245">
        <f t="shared" si="28"/>
        <v>9.6385542168674704E-2</v>
      </c>
    </row>
    <row r="149" spans="1:32" ht="15" customHeight="1" thickBot="1" x14ac:dyDescent="0.3">
      <c r="A149" s="81" t="s">
        <v>310</v>
      </c>
      <c r="B149" s="81" t="s">
        <v>311</v>
      </c>
      <c r="C149" s="81" t="s">
        <v>6</v>
      </c>
      <c r="D149" s="81" t="s">
        <v>320</v>
      </c>
      <c r="E149" s="81" t="s">
        <v>321</v>
      </c>
      <c r="F149" s="82">
        <v>39318</v>
      </c>
      <c r="G149" s="80" t="s">
        <v>9</v>
      </c>
      <c r="H149" s="83">
        <v>2</v>
      </c>
      <c r="I149" s="84">
        <v>2</v>
      </c>
      <c r="J149" s="85">
        <f t="shared" si="35"/>
        <v>1</v>
      </c>
      <c r="K149" s="176">
        <v>0</v>
      </c>
      <c r="L149" s="86">
        <f t="shared" si="29"/>
        <v>0</v>
      </c>
      <c r="M149" s="143">
        <v>1</v>
      </c>
      <c r="N149" s="88">
        <f t="shared" si="30"/>
        <v>0.5</v>
      </c>
      <c r="O149" s="89">
        <v>0</v>
      </c>
      <c r="P149" s="88">
        <f t="shared" si="31"/>
        <v>0</v>
      </c>
      <c r="Q149" s="89">
        <v>0</v>
      </c>
      <c r="R149" s="88">
        <f t="shared" si="32"/>
        <v>0</v>
      </c>
      <c r="S149" s="89">
        <v>0</v>
      </c>
      <c r="T149" s="88">
        <f t="shared" si="33"/>
        <v>0</v>
      </c>
      <c r="U149" s="89">
        <v>0</v>
      </c>
      <c r="V149" s="88">
        <f t="shared" si="34"/>
        <v>0</v>
      </c>
      <c r="W149" s="89">
        <v>0</v>
      </c>
      <c r="X149" s="88">
        <f t="shared" si="24"/>
        <v>0</v>
      </c>
      <c r="Y149" s="90">
        <v>1</v>
      </c>
      <c r="Z149" s="88">
        <f t="shared" si="25"/>
        <v>0.5</v>
      </c>
      <c r="AA149" s="89">
        <v>0</v>
      </c>
      <c r="AB149" s="91">
        <f t="shared" si="26"/>
        <v>0</v>
      </c>
      <c r="AC149" s="92">
        <v>2</v>
      </c>
      <c r="AD149" s="88">
        <f t="shared" si="27"/>
        <v>1</v>
      </c>
      <c r="AE149" s="93">
        <v>0</v>
      </c>
      <c r="AF149" s="246">
        <f t="shared" si="28"/>
        <v>0</v>
      </c>
    </row>
    <row r="150" spans="1:32" ht="15" customHeight="1" x14ac:dyDescent="0.25">
      <c r="A150" s="95" t="s">
        <v>310</v>
      </c>
      <c r="B150" s="95" t="s">
        <v>322</v>
      </c>
      <c r="C150" s="95" t="s">
        <v>10</v>
      </c>
      <c r="D150" s="95" t="s">
        <v>339</v>
      </c>
      <c r="E150" s="95" t="s">
        <v>340</v>
      </c>
      <c r="F150" s="96">
        <v>40056</v>
      </c>
      <c r="G150" s="94" t="s">
        <v>9</v>
      </c>
      <c r="H150" s="97">
        <v>12</v>
      </c>
      <c r="I150" s="98">
        <v>8</v>
      </c>
      <c r="J150" s="99">
        <f t="shared" si="35"/>
        <v>0.66666666666666663</v>
      </c>
      <c r="K150" s="94">
        <v>4</v>
      </c>
      <c r="L150" s="100">
        <f t="shared" si="29"/>
        <v>0.33333333333333331</v>
      </c>
      <c r="M150" s="157">
        <v>1</v>
      </c>
      <c r="N150" s="102">
        <f t="shared" si="30"/>
        <v>8.3333333333333329E-2</v>
      </c>
      <c r="O150" s="103">
        <v>0</v>
      </c>
      <c r="P150" s="102">
        <f t="shared" si="31"/>
        <v>0</v>
      </c>
      <c r="Q150" s="103">
        <v>0</v>
      </c>
      <c r="R150" s="102">
        <f t="shared" si="32"/>
        <v>0</v>
      </c>
      <c r="S150" s="103">
        <v>0</v>
      </c>
      <c r="T150" s="102">
        <f t="shared" si="33"/>
        <v>0</v>
      </c>
      <c r="U150" s="103">
        <v>0</v>
      </c>
      <c r="V150" s="102">
        <f t="shared" si="34"/>
        <v>0</v>
      </c>
      <c r="W150" s="103">
        <v>0</v>
      </c>
      <c r="X150" s="102">
        <f t="shared" si="24"/>
        <v>0</v>
      </c>
      <c r="Y150" s="104">
        <v>11</v>
      </c>
      <c r="Z150" s="102">
        <f t="shared" si="25"/>
        <v>0.91666666666666663</v>
      </c>
      <c r="AA150" s="103">
        <v>0</v>
      </c>
      <c r="AB150" s="105">
        <f t="shared" si="26"/>
        <v>0</v>
      </c>
      <c r="AC150" s="106">
        <v>12</v>
      </c>
      <c r="AD150" s="102">
        <f t="shared" si="27"/>
        <v>1</v>
      </c>
      <c r="AE150" s="136">
        <v>0</v>
      </c>
      <c r="AF150" s="247">
        <f t="shared" si="28"/>
        <v>0</v>
      </c>
    </row>
    <row r="151" spans="1:32" ht="15" customHeight="1" x14ac:dyDescent="0.25">
      <c r="A151" s="109" t="s">
        <v>310</v>
      </c>
      <c r="B151" s="109" t="s">
        <v>322</v>
      </c>
      <c r="C151" s="109" t="s">
        <v>10</v>
      </c>
      <c r="D151" s="109" t="s">
        <v>341</v>
      </c>
      <c r="E151" s="109" t="s">
        <v>342</v>
      </c>
      <c r="F151" s="110">
        <v>39601</v>
      </c>
      <c r="G151" s="108" t="s">
        <v>9</v>
      </c>
      <c r="H151" s="111">
        <v>70</v>
      </c>
      <c r="I151" s="112">
        <v>64</v>
      </c>
      <c r="J151" s="113">
        <f t="shared" si="35"/>
        <v>0.91428571428571426</v>
      </c>
      <c r="K151" s="108">
        <v>6</v>
      </c>
      <c r="L151" s="114">
        <f t="shared" si="29"/>
        <v>8.5714285714285715E-2</v>
      </c>
      <c r="M151" s="138">
        <v>0</v>
      </c>
      <c r="N151" s="116">
        <f t="shared" si="30"/>
        <v>0</v>
      </c>
      <c r="O151" s="117">
        <v>3</v>
      </c>
      <c r="P151" s="116">
        <f t="shared" si="31"/>
        <v>4.2857142857142858E-2</v>
      </c>
      <c r="Q151" s="118">
        <v>0</v>
      </c>
      <c r="R151" s="116">
        <f t="shared" si="32"/>
        <v>0</v>
      </c>
      <c r="S151" s="117">
        <v>1</v>
      </c>
      <c r="T151" s="116">
        <f t="shared" si="33"/>
        <v>1.4285714285714285E-2</v>
      </c>
      <c r="U151" s="118">
        <v>0</v>
      </c>
      <c r="V151" s="116">
        <f t="shared" si="34"/>
        <v>0</v>
      </c>
      <c r="W151" s="118">
        <v>0</v>
      </c>
      <c r="X151" s="116">
        <f t="shared" si="24"/>
        <v>0</v>
      </c>
      <c r="Y151" s="117">
        <v>66</v>
      </c>
      <c r="Z151" s="116">
        <f t="shared" si="25"/>
        <v>0.94285714285714284</v>
      </c>
      <c r="AA151" s="118">
        <v>0</v>
      </c>
      <c r="AB151" s="119">
        <f t="shared" si="26"/>
        <v>0</v>
      </c>
      <c r="AC151" s="120">
        <v>49</v>
      </c>
      <c r="AD151" s="116">
        <f t="shared" si="27"/>
        <v>0.7</v>
      </c>
      <c r="AE151" s="121">
        <v>21</v>
      </c>
      <c r="AF151" s="248">
        <f t="shared" si="28"/>
        <v>0.3</v>
      </c>
    </row>
    <row r="152" spans="1:32" ht="15" customHeight="1" x14ac:dyDescent="0.25">
      <c r="A152" s="109" t="s">
        <v>310</v>
      </c>
      <c r="B152" s="109" t="s">
        <v>322</v>
      </c>
      <c r="C152" s="109" t="s">
        <v>10</v>
      </c>
      <c r="D152" s="109" t="s">
        <v>343</v>
      </c>
      <c r="E152" s="109" t="s">
        <v>344</v>
      </c>
      <c r="F152" s="110">
        <v>39601</v>
      </c>
      <c r="G152" s="108" t="s">
        <v>9</v>
      </c>
      <c r="H152" s="111">
        <v>36</v>
      </c>
      <c r="I152" s="112">
        <v>29</v>
      </c>
      <c r="J152" s="113">
        <f t="shared" si="35"/>
        <v>0.80555555555555558</v>
      </c>
      <c r="K152" s="108">
        <v>7</v>
      </c>
      <c r="L152" s="114">
        <f t="shared" si="29"/>
        <v>0.19444444444444445</v>
      </c>
      <c r="M152" s="115">
        <v>2</v>
      </c>
      <c r="N152" s="116">
        <f t="shared" si="30"/>
        <v>5.5555555555555552E-2</v>
      </c>
      <c r="O152" s="118">
        <v>0</v>
      </c>
      <c r="P152" s="116">
        <f t="shared" si="31"/>
        <v>0</v>
      </c>
      <c r="Q152" s="118">
        <v>0</v>
      </c>
      <c r="R152" s="116">
        <f t="shared" si="32"/>
        <v>0</v>
      </c>
      <c r="S152" s="118">
        <v>0</v>
      </c>
      <c r="T152" s="116">
        <f t="shared" si="33"/>
        <v>0</v>
      </c>
      <c r="U152" s="118">
        <v>0</v>
      </c>
      <c r="V152" s="116">
        <f t="shared" si="34"/>
        <v>0</v>
      </c>
      <c r="W152" s="118">
        <v>0</v>
      </c>
      <c r="X152" s="116">
        <f t="shared" si="24"/>
        <v>0</v>
      </c>
      <c r="Y152" s="117">
        <v>34</v>
      </c>
      <c r="Z152" s="116">
        <f t="shared" si="25"/>
        <v>0.94444444444444442</v>
      </c>
      <c r="AA152" s="118">
        <v>0</v>
      </c>
      <c r="AB152" s="119">
        <f t="shared" si="26"/>
        <v>0</v>
      </c>
      <c r="AC152" s="120">
        <v>28</v>
      </c>
      <c r="AD152" s="116">
        <f t="shared" si="27"/>
        <v>0.77777777777777779</v>
      </c>
      <c r="AE152" s="121">
        <v>8</v>
      </c>
      <c r="AF152" s="248">
        <f t="shared" si="28"/>
        <v>0.22222222222222221</v>
      </c>
    </row>
    <row r="153" spans="1:32" ht="15" customHeight="1" x14ac:dyDescent="0.25">
      <c r="A153" s="109" t="s">
        <v>310</v>
      </c>
      <c r="B153" s="109" t="s">
        <v>322</v>
      </c>
      <c r="C153" s="109" t="s">
        <v>6</v>
      </c>
      <c r="D153" s="109" t="s">
        <v>323</v>
      </c>
      <c r="E153" s="109" t="s">
        <v>324</v>
      </c>
      <c r="F153" s="110">
        <v>39321</v>
      </c>
      <c r="G153" s="108" t="s">
        <v>9</v>
      </c>
      <c r="H153" s="111">
        <v>1</v>
      </c>
      <c r="I153" s="137">
        <v>0</v>
      </c>
      <c r="J153" s="113">
        <f t="shared" si="35"/>
        <v>0</v>
      </c>
      <c r="K153" s="108">
        <v>1</v>
      </c>
      <c r="L153" s="114">
        <f t="shared" si="29"/>
        <v>1</v>
      </c>
      <c r="M153" s="138">
        <v>0</v>
      </c>
      <c r="N153" s="116">
        <f t="shared" si="30"/>
        <v>0</v>
      </c>
      <c r="O153" s="118">
        <v>0</v>
      </c>
      <c r="P153" s="116">
        <f t="shared" si="31"/>
        <v>0</v>
      </c>
      <c r="Q153" s="118">
        <v>0</v>
      </c>
      <c r="R153" s="116">
        <f t="shared" si="32"/>
        <v>0</v>
      </c>
      <c r="S153" s="118">
        <v>0</v>
      </c>
      <c r="T153" s="116">
        <f t="shared" si="33"/>
        <v>0</v>
      </c>
      <c r="U153" s="118">
        <v>0</v>
      </c>
      <c r="V153" s="116">
        <f t="shared" si="34"/>
        <v>0</v>
      </c>
      <c r="W153" s="118">
        <v>0</v>
      </c>
      <c r="X153" s="116">
        <f t="shared" si="24"/>
        <v>0</v>
      </c>
      <c r="Y153" s="117">
        <v>1</v>
      </c>
      <c r="Z153" s="116">
        <f t="shared" si="25"/>
        <v>1</v>
      </c>
      <c r="AA153" s="118">
        <v>0</v>
      </c>
      <c r="AB153" s="119">
        <f t="shared" si="26"/>
        <v>0</v>
      </c>
      <c r="AC153" s="120">
        <v>1</v>
      </c>
      <c r="AD153" s="116">
        <f t="shared" si="27"/>
        <v>1</v>
      </c>
      <c r="AE153" s="139">
        <v>0</v>
      </c>
      <c r="AF153" s="248">
        <f t="shared" si="28"/>
        <v>0</v>
      </c>
    </row>
    <row r="154" spans="1:32" ht="15" customHeight="1" x14ac:dyDescent="0.25">
      <c r="A154" s="109" t="s">
        <v>310</v>
      </c>
      <c r="B154" s="109" t="s">
        <v>322</v>
      </c>
      <c r="C154" s="109" t="s">
        <v>6</v>
      </c>
      <c r="D154" s="109" t="s">
        <v>325</v>
      </c>
      <c r="E154" s="109" t="s">
        <v>326</v>
      </c>
      <c r="F154" s="110">
        <v>40784</v>
      </c>
      <c r="G154" s="108" t="s">
        <v>9</v>
      </c>
      <c r="H154" s="111">
        <v>1</v>
      </c>
      <c r="I154" s="112">
        <v>1</v>
      </c>
      <c r="J154" s="113">
        <f t="shared" si="35"/>
        <v>1</v>
      </c>
      <c r="K154" s="160">
        <v>0</v>
      </c>
      <c r="L154" s="114">
        <f t="shared" si="29"/>
        <v>0</v>
      </c>
      <c r="M154" s="138">
        <v>0</v>
      </c>
      <c r="N154" s="116">
        <f t="shared" si="30"/>
        <v>0</v>
      </c>
      <c r="O154" s="118">
        <v>0</v>
      </c>
      <c r="P154" s="116">
        <f t="shared" si="31"/>
        <v>0</v>
      </c>
      <c r="Q154" s="118">
        <v>0</v>
      </c>
      <c r="R154" s="116">
        <f t="shared" si="32"/>
        <v>0</v>
      </c>
      <c r="S154" s="118">
        <v>0</v>
      </c>
      <c r="T154" s="116">
        <f t="shared" si="33"/>
        <v>0</v>
      </c>
      <c r="U154" s="118">
        <v>0</v>
      </c>
      <c r="V154" s="116">
        <f t="shared" si="34"/>
        <v>0</v>
      </c>
      <c r="W154" s="118">
        <v>0</v>
      </c>
      <c r="X154" s="116">
        <f t="shared" si="24"/>
        <v>0</v>
      </c>
      <c r="Y154" s="117">
        <v>1</v>
      </c>
      <c r="Z154" s="116">
        <f t="shared" si="25"/>
        <v>1</v>
      </c>
      <c r="AA154" s="118">
        <v>0</v>
      </c>
      <c r="AB154" s="119">
        <f t="shared" si="26"/>
        <v>0</v>
      </c>
      <c r="AC154" s="120">
        <v>1</v>
      </c>
      <c r="AD154" s="116">
        <f t="shared" si="27"/>
        <v>1</v>
      </c>
      <c r="AE154" s="139">
        <v>0</v>
      </c>
      <c r="AF154" s="248">
        <f t="shared" si="28"/>
        <v>0</v>
      </c>
    </row>
    <row r="155" spans="1:32" ht="15" customHeight="1" x14ac:dyDescent="0.25">
      <c r="A155" s="109" t="s">
        <v>310</v>
      </c>
      <c r="B155" s="109" t="s">
        <v>322</v>
      </c>
      <c r="C155" s="109" t="s">
        <v>6</v>
      </c>
      <c r="D155" s="109" t="s">
        <v>327</v>
      </c>
      <c r="E155" s="109" t="s">
        <v>328</v>
      </c>
      <c r="F155" s="110">
        <v>17168</v>
      </c>
      <c r="G155" s="108" t="s">
        <v>9</v>
      </c>
      <c r="H155" s="111">
        <v>37</v>
      </c>
      <c r="I155" s="112">
        <v>33</v>
      </c>
      <c r="J155" s="113">
        <f t="shared" si="35"/>
        <v>0.89189189189189189</v>
      </c>
      <c r="K155" s="108">
        <v>4</v>
      </c>
      <c r="L155" s="114">
        <f t="shared" si="29"/>
        <v>0.10810810810810811</v>
      </c>
      <c r="M155" s="138">
        <v>0</v>
      </c>
      <c r="N155" s="116">
        <f t="shared" si="30"/>
        <v>0</v>
      </c>
      <c r="O155" s="118">
        <v>0</v>
      </c>
      <c r="P155" s="116">
        <f t="shared" si="31"/>
        <v>0</v>
      </c>
      <c r="Q155" s="117">
        <v>1</v>
      </c>
      <c r="R155" s="116">
        <f t="shared" si="32"/>
        <v>2.7027027027027029E-2</v>
      </c>
      <c r="S155" s="118">
        <v>0</v>
      </c>
      <c r="T155" s="116">
        <f t="shared" si="33"/>
        <v>0</v>
      </c>
      <c r="U155" s="118">
        <v>0</v>
      </c>
      <c r="V155" s="116">
        <f t="shared" si="34"/>
        <v>0</v>
      </c>
      <c r="W155" s="118">
        <v>0</v>
      </c>
      <c r="X155" s="116">
        <f t="shared" si="24"/>
        <v>0</v>
      </c>
      <c r="Y155" s="117">
        <v>36</v>
      </c>
      <c r="Z155" s="116">
        <f t="shared" si="25"/>
        <v>0.97297297297297303</v>
      </c>
      <c r="AA155" s="118">
        <v>0</v>
      </c>
      <c r="AB155" s="119">
        <f t="shared" si="26"/>
        <v>0</v>
      </c>
      <c r="AC155" s="120">
        <v>36</v>
      </c>
      <c r="AD155" s="116">
        <f t="shared" si="27"/>
        <v>0.97297297297297303</v>
      </c>
      <c r="AE155" s="121">
        <v>1</v>
      </c>
      <c r="AF155" s="248">
        <f t="shared" si="28"/>
        <v>2.7027027027027029E-2</v>
      </c>
    </row>
    <row r="156" spans="1:32" ht="15" customHeight="1" x14ac:dyDescent="0.25">
      <c r="A156" s="109" t="s">
        <v>310</v>
      </c>
      <c r="B156" s="109" t="s">
        <v>322</v>
      </c>
      <c r="C156" s="109" t="s">
        <v>6</v>
      </c>
      <c r="D156" s="109" t="s">
        <v>329</v>
      </c>
      <c r="E156" s="109" t="s">
        <v>330</v>
      </c>
      <c r="F156" s="110">
        <v>40561</v>
      </c>
      <c r="G156" s="108" t="s">
        <v>9</v>
      </c>
      <c r="H156" s="111">
        <v>24</v>
      </c>
      <c r="I156" s="112">
        <v>24</v>
      </c>
      <c r="J156" s="113">
        <f t="shared" si="35"/>
        <v>1</v>
      </c>
      <c r="K156" s="160">
        <v>0</v>
      </c>
      <c r="L156" s="114">
        <f t="shared" si="29"/>
        <v>0</v>
      </c>
      <c r="M156" s="138">
        <v>0</v>
      </c>
      <c r="N156" s="116">
        <f t="shared" si="30"/>
        <v>0</v>
      </c>
      <c r="O156" s="117">
        <v>1</v>
      </c>
      <c r="P156" s="116">
        <f t="shared" si="31"/>
        <v>4.1666666666666664E-2</v>
      </c>
      <c r="Q156" s="118">
        <v>0</v>
      </c>
      <c r="R156" s="116">
        <f t="shared" si="32"/>
        <v>0</v>
      </c>
      <c r="S156" s="118">
        <v>0</v>
      </c>
      <c r="T156" s="116">
        <f t="shared" si="33"/>
        <v>0</v>
      </c>
      <c r="U156" s="118">
        <v>0</v>
      </c>
      <c r="V156" s="116">
        <f t="shared" si="34"/>
        <v>0</v>
      </c>
      <c r="W156" s="118">
        <v>0</v>
      </c>
      <c r="X156" s="116">
        <f t="shared" si="24"/>
        <v>0</v>
      </c>
      <c r="Y156" s="117">
        <v>23</v>
      </c>
      <c r="Z156" s="116">
        <f t="shared" si="25"/>
        <v>0.95833333333333337</v>
      </c>
      <c r="AA156" s="118">
        <v>0</v>
      </c>
      <c r="AB156" s="119">
        <f t="shared" si="26"/>
        <v>0</v>
      </c>
      <c r="AC156" s="120">
        <v>24</v>
      </c>
      <c r="AD156" s="116">
        <f t="shared" si="27"/>
        <v>1</v>
      </c>
      <c r="AE156" s="139">
        <v>0</v>
      </c>
      <c r="AF156" s="248">
        <f t="shared" si="28"/>
        <v>0</v>
      </c>
    </row>
    <row r="157" spans="1:32" ht="15" customHeight="1" x14ac:dyDescent="0.25">
      <c r="A157" s="109" t="s">
        <v>310</v>
      </c>
      <c r="B157" s="109" t="s">
        <v>322</v>
      </c>
      <c r="C157" s="109" t="s">
        <v>6</v>
      </c>
      <c r="D157" s="109" t="s">
        <v>331</v>
      </c>
      <c r="E157" s="109" t="s">
        <v>332</v>
      </c>
      <c r="F157" s="110">
        <v>41088</v>
      </c>
      <c r="G157" s="108" t="s">
        <v>9</v>
      </c>
      <c r="H157" s="111">
        <v>1</v>
      </c>
      <c r="I157" s="112">
        <v>1</v>
      </c>
      <c r="J157" s="113">
        <f t="shared" si="35"/>
        <v>1</v>
      </c>
      <c r="K157" s="160">
        <v>0</v>
      </c>
      <c r="L157" s="114">
        <f t="shared" si="29"/>
        <v>0</v>
      </c>
      <c r="M157" s="138">
        <v>0</v>
      </c>
      <c r="N157" s="116">
        <f t="shared" si="30"/>
        <v>0</v>
      </c>
      <c r="O157" s="118">
        <v>0</v>
      </c>
      <c r="P157" s="116">
        <f t="shared" si="31"/>
        <v>0</v>
      </c>
      <c r="Q157" s="118">
        <v>0</v>
      </c>
      <c r="R157" s="116">
        <f t="shared" si="32"/>
        <v>0</v>
      </c>
      <c r="S157" s="118">
        <v>0</v>
      </c>
      <c r="T157" s="116">
        <f t="shared" si="33"/>
        <v>0</v>
      </c>
      <c r="U157" s="118">
        <v>0</v>
      </c>
      <c r="V157" s="116">
        <f t="shared" si="34"/>
        <v>0</v>
      </c>
      <c r="W157" s="118">
        <v>0</v>
      </c>
      <c r="X157" s="116">
        <f t="shared" si="24"/>
        <v>0</v>
      </c>
      <c r="Y157" s="117">
        <v>1</v>
      </c>
      <c r="Z157" s="116">
        <f t="shared" si="25"/>
        <v>1</v>
      </c>
      <c r="AA157" s="118">
        <v>0</v>
      </c>
      <c r="AB157" s="119">
        <f t="shared" si="26"/>
        <v>0</v>
      </c>
      <c r="AC157" s="120">
        <v>1</v>
      </c>
      <c r="AD157" s="116">
        <f t="shared" si="27"/>
        <v>1</v>
      </c>
      <c r="AE157" s="139">
        <v>0</v>
      </c>
      <c r="AF157" s="248">
        <f t="shared" si="28"/>
        <v>0</v>
      </c>
    </row>
    <row r="158" spans="1:32" ht="15" customHeight="1" x14ac:dyDescent="0.25">
      <c r="A158" s="109" t="s">
        <v>310</v>
      </c>
      <c r="B158" s="109" t="s">
        <v>322</v>
      </c>
      <c r="C158" s="109" t="s">
        <v>6</v>
      </c>
      <c r="D158" s="109" t="s">
        <v>333</v>
      </c>
      <c r="E158" s="109" t="s">
        <v>334</v>
      </c>
      <c r="F158" s="110">
        <v>40928</v>
      </c>
      <c r="G158" s="108" t="s">
        <v>9</v>
      </c>
      <c r="H158" s="111">
        <v>8</v>
      </c>
      <c r="I158" s="112">
        <v>5</v>
      </c>
      <c r="J158" s="113">
        <f t="shared" si="35"/>
        <v>0.625</v>
      </c>
      <c r="K158" s="108">
        <v>3</v>
      </c>
      <c r="L158" s="114">
        <f t="shared" si="29"/>
        <v>0.375</v>
      </c>
      <c r="M158" s="138">
        <v>0</v>
      </c>
      <c r="N158" s="116">
        <f t="shared" si="30"/>
        <v>0</v>
      </c>
      <c r="O158" s="117">
        <v>1</v>
      </c>
      <c r="P158" s="116">
        <f t="shared" si="31"/>
        <v>0.125</v>
      </c>
      <c r="Q158" s="118">
        <v>0</v>
      </c>
      <c r="R158" s="116">
        <f t="shared" si="32"/>
        <v>0</v>
      </c>
      <c r="S158" s="118">
        <v>0</v>
      </c>
      <c r="T158" s="116">
        <f t="shared" si="33"/>
        <v>0</v>
      </c>
      <c r="U158" s="118">
        <v>0</v>
      </c>
      <c r="V158" s="116">
        <f t="shared" si="34"/>
        <v>0</v>
      </c>
      <c r="W158" s="118">
        <v>0</v>
      </c>
      <c r="X158" s="116">
        <f t="shared" si="24"/>
        <v>0</v>
      </c>
      <c r="Y158" s="117">
        <v>7</v>
      </c>
      <c r="Z158" s="116">
        <f t="shared" si="25"/>
        <v>0.875</v>
      </c>
      <c r="AA158" s="118">
        <v>0</v>
      </c>
      <c r="AB158" s="119">
        <f t="shared" si="26"/>
        <v>0</v>
      </c>
      <c r="AC158" s="120">
        <v>8</v>
      </c>
      <c r="AD158" s="116">
        <f t="shared" si="27"/>
        <v>1</v>
      </c>
      <c r="AE158" s="139">
        <v>0</v>
      </c>
      <c r="AF158" s="248">
        <f t="shared" si="28"/>
        <v>0</v>
      </c>
    </row>
    <row r="159" spans="1:32" ht="15" customHeight="1" x14ac:dyDescent="0.25">
      <c r="A159" s="109" t="s">
        <v>310</v>
      </c>
      <c r="B159" s="109" t="s">
        <v>322</v>
      </c>
      <c r="C159" s="109" t="s">
        <v>6</v>
      </c>
      <c r="D159" s="109" t="s">
        <v>335</v>
      </c>
      <c r="E159" s="109" t="s">
        <v>336</v>
      </c>
      <c r="F159" s="110">
        <v>40928</v>
      </c>
      <c r="G159" s="108" t="s">
        <v>9</v>
      </c>
      <c r="H159" s="111">
        <v>18</v>
      </c>
      <c r="I159" s="112">
        <v>15</v>
      </c>
      <c r="J159" s="113">
        <f t="shared" si="35"/>
        <v>0.83333333333333337</v>
      </c>
      <c r="K159" s="108">
        <v>3</v>
      </c>
      <c r="L159" s="114">
        <f t="shared" si="29"/>
        <v>0.16666666666666666</v>
      </c>
      <c r="M159" s="138">
        <v>0</v>
      </c>
      <c r="N159" s="116">
        <f t="shared" si="30"/>
        <v>0</v>
      </c>
      <c r="O159" s="117">
        <v>1</v>
      </c>
      <c r="P159" s="116">
        <f t="shared" si="31"/>
        <v>5.5555555555555552E-2</v>
      </c>
      <c r="Q159" s="118">
        <v>0</v>
      </c>
      <c r="R159" s="116">
        <f t="shared" si="32"/>
        <v>0</v>
      </c>
      <c r="S159" s="118">
        <v>0</v>
      </c>
      <c r="T159" s="116">
        <f t="shared" si="33"/>
        <v>0</v>
      </c>
      <c r="U159" s="118">
        <v>0</v>
      </c>
      <c r="V159" s="116">
        <f t="shared" si="34"/>
        <v>0</v>
      </c>
      <c r="W159" s="118">
        <v>0</v>
      </c>
      <c r="X159" s="116">
        <f t="shared" si="24"/>
        <v>0</v>
      </c>
      <c r="Y159" s="117">
        <v>17</v>
      </c>
      <c r="Z159" s="116">
        <f t="shared" si="25"/>
        <v>0.94444444444444442</v>
      </c>
      <c r="AA159" s="118">
        <v>0</v>
      </c>
      <c r="AB159" s="119">
        <f t="shared" si="26"/>
        <v>0</v>
      </c>
      <c r="AC159" s="120">
        <v>18</v>
      </c>
      <c r="AD159" s="116">
        <f t="shared" si="27"/>
        <v>1</v>
      </c>
      <c r="AE159" s="139">
        <v>0</v>
      </c>
      <c r="AF159" s="248">
        <f t="shared" si="28"/>
        <v>0</v>
      </c>
    </row>
    <row r="160" spans="1:32" ht="15" customHeight="1" thickBot="1" x14ac:dyDescent="0.3">
      <c r="A160" s="123" t="s">
        <v>310</v>
      </c>
      <c r="B160" s="123" t="s">
        <v>322</v>
      </c>
      <c r="C160" s="123" t="s">
        <v>6</v>
      </c>
      <c r="D160" s="123" t="s">
        <v>337</v>
      </c>
      <c r="E160" s="123" t="s">
        <v>338</v>
      </c>
      <c r="F160" s="124">
        <v>40928</v>
      </c>
      <c r="G160" s="122" t="s">
        <v>9</v>
      </c>
      <c r="H160" s="125">
        <v>10</v>
      </c>
      <c r="I160" s="126">
        <v>8</v>
      </c>
      <c r="J160" s="127">
        <f t="shared" si="35"/>
        <v>0.8</v>
      </c>
      <c r="K160" s="122">
        <v>2</v>
      </c>
      <c r="L160" s="128">
        <f t="shared" si="29"/>
        <v>0.2</v>
      </c>
      <c r="M160" s="141">
        <v>0</v>
      </c>
      <c r="N160" s="130">
        <f t="shared" si="30"/>
        <v>0</v>
      </c>
      <c r="O160" s="132">
        <v>0</v>
      </c>
      <c r="P160" s="130">
        <f t="shared" si="31"/>
        <v>0</v>
      </c>
      <c r="Q160" s="132">
        <v>0</v>
      </c>
      <c r="R160" s="130">
        <f t="shared" si="32"/>
        <v>0</v>
      </c>
      <c r="S160" s="132">
        <v>0</v>
      </c>
      <c r="T160" s="130">
        <f t="shared" si="33"/>
        <v>0</v>
      </c>
      <c r="U160" s="131">
        <v>1</v>
      </c>
      <c r="V160" s="130">
        <f t="shared" si="34"/>
        <v>0.1</v>
      </c>
      <c r="W160" s="132">
        <v>0</v>
      </c>
      <c r="X160" s="130">
        <f t="shared" si="24"/>
        <v>0</v>
      </c>
      <c r="Y160" s="131">
        <v>9</v>
      </c>
      <c r="Z160" s="130">
        <f t="shared" si="25"/>
        <v>0.9</v>
      </c>
      <c r="AA160" s="132">
        <v>0</v>
      </c>
      <c r="AB160" s="133">
        <f t="shared" si="26"/>
        <v>0</v>
      </c>
      <c r="AC160" s="134">
        <v>10</v>
      </c>
      <c r="AD160" s="130">
        <f t="shared" si="27"/>
        <v>1</v>
      </c>
      <c r="AE160" s="142">
        <v>0</v>
      </c>
      <c r="AF160" s="249">
        <f t="shared" si="28"/>
        <v>0</v>
      </c>
    </row>
    <row r="161" spans="1:32" ht="15" customHeight="1" x14ac:dyDescent="0.25">
      <c r="A161" s="49" t="s">
        <v>310</v>
      </c>
      <c r="B161" s="49" t="s">
        <v>345</v>
      </c>
      <c r="C161" s="49" t="s">
        <v>10</v>
      </c>
      <c r="D161" s="49" t="s">
        <v>360</v>
      </c>
      <c r="E161" s="49" t="s">
        <v>361</v>
      </c>
      <c r="F161" s="50">
        <v>40725</v>
      </c>
      <c r="G161" s="48" t="s">
        <v>9</v>
      </c>
      <c r="H161" s="51">
        <v>11</v>
      </c>
      <c r="I161" s="52">
        <v>11</v>
      </c>
      <c r="J161" s="53">
        <f t="shared" si="35"/>
        <v>1</v>
      </c>
      <c r="K161" s="191">
        <v>0</v>
      </c>
      <c r="L161" s="54">
        <f t="shared" si="29"/>
        <v>0</v>
      </c>
      <c r="M161" s="55">
        <v>3</v>
      </c>
      <c r="N161" s="56">
        <f t="shared" si="30"/>
        <v>0.27272727272727271</v>
      </c>
      <c r="O161" s="57">
        <v>0</v>
      </c>
      <c r="P161" s="56">
        <f t="shared" si="31"/>
        <v>0</v>
      </c>
      <c r="Q161" s="58">
        <v>1</v>
      </c>
      <c r="R161" s="56">
        <f t="shared" si="32"/>
        <v>9.0909090909090912E-2</v>
      </c>
      <c r="S161" s="57">
        <v>0</v>
      </c>
      <c r="T161" s="56">
        <f t="shared" si="33"/>
        <v>0</v>
      </c>
      <c r="U161" s="57">
        <v>0</v>
      </c>
      <c r="V161" s="56">
        <f t="shared" si="34"/>
        <v>0</v>
      </c>
      <c r="W161" s="57">
        <v>0</v>
      </c>
      <c r="X161" s="56">
        <f t="shared" si="24"/>
        <v>0</v>
      </c>
      <c r="Y161" s="58">
        <v>7</v>
      </c>
      <c r="Z161" s="56">
        <f t="shared" si="25"/>
        <v>0.63636363636363635</v>
      </c>
      <c r="AA161" s="57">
        <v>0</v>
      </c>
      <c r="AB161" s="59">
        <f t="shared" si="26"/>
        <v>0</v>
      </c>
      <c r="AC161" s="60">
        <v>9</v>
      </c>
      <c r="AD161" s="56">
        <f t="shared" si="27"/>
        <v>0.81818181818181823</v>
      </c>
      <c r="AE161" s="61">
        <v>2</v>
      </c>
      <c r="AF161" s="244">
        <f t="shared" si="28"/>
        <v>0.18181818181818182</v>
      </c>
    </row>
    <row r="162" spans="1:32" ht="15" customHeight="1" x14ac:dyDescent="0.25">
      <c r="A162" s="63" t="s">
        <v>310</v>
      </c>
      <c r="B162" s="63" t="s">
        <v>345</v>
      </c>
      <c r="C162" s="63" t="s">
        <v>10</v>
      </c>
      <c r="D162" s="63" t="s">
        <v>362</v>
      </c>
      <c r="E162" s="63" t="s">
        <v>363</v>
      </c>
      <c r="F162" s="64">
        <v>35933</v>
      </c>
      <c r="G162" s="62" t="s">
        <v>9</v>
      </c>
      <c r="H162" s="76">
        <v>27</v>
      </c>
      <c r="I162" s="66">
        <v>20</v>
      </c>
      <c r="J162" s="67">
        <f t="shared" si="35"/>
        <v>0.7407407407407407</v>
      </c>
      <c r="K162" s="62">
        <v>7</v>
      </c>
      <c r="L162" s="68">
        <f t="shared" si="29"/>
        <v>0.25925925925925924</v>
      </c>
      <c r="M162" s="69">
        <v>3</v>
      </c>
      <c r="N162" s="70">
        <f t="shared" si="30"/>
        <v>0.1111111111111111</v>
      </c>
      <c r="O162" s="71">
        <v>1</v>
      </c>
      <c r="P162" s="70">
        <f t="shared" si="31"/>
        <v>3.7037037037037035E-2</v>
      </c>
      <c r="Q162" s="71">
        <v>1</v>
      </c>
      <c r="R162" s="70">
        <f t="shared" si="32"/>
        <v>3.7037037037037035E-2</v>
      </c>
      <c r="S162" s="72">
        <v>0</v>
      </c>
      <c r="T162" s="70">
        <f t="shared" si="33"/>
        <v>0</v>
      </c>
      <c r="U162" s="72">
        <v>0</v>
      </c>
      <c r="V162" s="70">
        <f t="shared" si="34"/>
        <v>0</v>
      </c>
      <c r="W162" s="72">
        <v>0</v>
      </c>
      <c r="X162" s="70">
        <f t="shared" si="24"/>
        <v>0</v>
      </c>
      <c r="Y162" s="71">
        <v>22</v>
      </c>
      <c r="Z162" s="70">
        <f t="shared" si="25"/>
        <v>0.81481481481481477</v>
      </c>
      <c r="AA162" s="72">
        <v>0</v>
      </c>
      <c r="AB162" s="73">
        <f t="shared" si="26"/>
        <v>0</v>
      </c>
      <c r="AC162" s="74">
        <v>23</v>
      </c>
      <c r="AD162" s="70">
        <f t="shared" si="27"/>
        <v>0.85185185185185186</v>
      </c>
      <c r="AE162" s="75">
        <v>4</v>
      </c>
      <c r="AF162" s="245">
        <f t="shared" si="28"/>
        <v>0.14814814814814814</v>
      </c>
    </row>
    <row r="163" spans="1:32" ht="15" customHeight="1" x14ac:dyDescent="0.25">
      <c r="A163" s="63" t="s">
        <v>310</v>
      </c>
      <c r="B163" s="63" t="s">
        <v>345</v>
      </c>
      <c r="C163" s="63" t="s">
        <v>10</v>
      </c>
      <c r="D163" s="63" t="s">
        <v>364</v>
      </c>
      <c r="E163" s="63" t="s">
        <v>365</v>
      </c>
      <c r="F163" s="64">
        <v>40050</v>
      </c>
      <c r="G163" s="62" t="s">
        <v>9</v>
      </c>
      <c r="H163" s="76">
        <v>826</v>
      </c>
      <c r="I163" s="66">
        <v>785</v>
      </c>
      <c r="J163" s="67">
        <f t="shared" si="35"/>
        <v>0.95036319612590803</v>
      </c>
      <c r="K163" s="62">
        <v>41</v>
      </c>
      <c r="L163" s="68">
        <f t="shared" si="29"/>
        <v>4.9636803874092007E-2</v>
      </c>
      <c r="M163" s="69">
        <v>26</v>
      </c>
      <c r="N163" s="70">
        <f t="shared" si="30"/>
        <v>3.1476997578692496E-2</v>
      </c>
      <c r="O163" s="71">
        <v>9</v>
      </c>
      <c r="P163" s="70">
        <f t="shared" si="31"/>
        <v>1.0895883777239709E-2</v>
      </c>
      <c r="Q163" s="71">
        <v>29</v>
      </c>
      <c r="R163" s="70">
        <f t="shared" si="32"/>
        <v>3.5108958837772396E-2</v>
      </c>
      <c r="S163" s="71">
        <v>9</v>
      </c>
      <c r="T163" s="70">
        <f t="shared" si="33"/>
        <v>1.0895883777239709E-2</v>
      </c>
      <c r="U163" s="71">
        <v>1</v>
      </c>
      <c r="V163" s="70">
        <f t="shared" si="34"/>
        <v>1.2106537530266344E-3</v>
      </c>
      <c r="W163" s="71">
        <v>1</v>
      </c>
      <c r="X163" s="70">
        <f t="shared" si="24"/>
        <v>1.2106537530266344E-3</v>
      </c>
      <c r="Y163" s="71">
        <v>751</v>
      </c>
      <c r="Z163" s="70">
        <f t="shared" si="25"/>
        <v>0.90920096852300247</v>
      </c>
      <c r="AA163" s="72">
        <v>0</v>
      </c>
      <c r="AB163" s="73">
        <f t="shared" si="26"/>
        <v>0</v>
      </c>
      <c r="AC163" s="74">
        <v>693</v>
      </c>
      <c r="AD163" s="70">
        <f t="shared" si="27"/>
        <v>0.83898305084745761</v>
      </c>
      <c r="AE163" s="75">
        <v>133</v>
      </c>
      <c r="AF163" s="245">
        <f t="shared" si="28"/>
        <v>0.16101694915254236</v>
      </c>
    </row>
    <row r="164" spans="1:32" ht="15" customHeight="1" x14ac:dyDescent="0.25">
      <c r="A164" s="63" t="s">
        <v>310</v>
      </c>
      <c r="B164" s="63" t="s">
        <v>345</v>
      </c>
      <c r="C164" s="63" t="s">
        <v>10</v>
      </c>
      <c r="D164" s="63" t="s">
        <v>366</v>
      </c>
      <c r="E164" s="63" t="s">
        <v>367</v>
      </c>
      <c r="F164" s="64">
        <v>39601</v>
      </c>
      <c r="G164" s="62" t="s">
        <v>9</v>
      </c>
      <c r="H164" s="76">
        <v>251</v>
      </c>
      <c r="I164" s="66">
        <v>171</v>
      </c>
      <c r="J164" s="67">
        <f t="shared" si="35"/>
        <v>0.68127490039840632</v>
      </c>
      <c r="K164" s="62">
        <v>80</v>
      </c>
      <c r="L164" s="68">
        <f t="shared" si="29"/>
        <v>0.31872509960159362</v>
      </c>
      <c r="M164" s="69">
        <v>7</v>
      </c>
      <c r="N164" s="70">
        <f t="shared" si="30"/>
        <v>2.7888446215139442E-2</v>
      </c>
      <c r="O164" s="71">
        <v>4</v>
      </c>
      <c r="P164" s="70">
        <f t="shared" si="31"/>
        <v>1.5936254980079681E-2</v>
      </c>
      <c r="Q164" s="71">
        <v>9</v>
      </c>
      <c r="R164" s="70">
        <f t="shared" si="32"/>
        <v>3.5856573705179286E-2</v>
      </c>
      <c r="S164" s="71">
        <v>1</v>
      </c>
      <c r="T164" s="70">
        <f t="shared" si="33"/>
        <v>3.9840637450199202E-3</v>
      </c>
      <c r="U164" s="72">
        <v>0</v>
      </c>
      <c r="V164" s="70">
        <f t="shared" si="34"/>
        <v>0</v>
      </c>
      <c r="W164" s="72">
        <v>0</v>
      </c>
      <c r="X164" s="70">
        <f t="shared" si="24"/>
        <v>0</v>
      </c>
      <c r="Y164" s="71">
        <v>230</v>
      </c>
      <c r="Z164" s="70">
        <f t="shared" si="25"/>
        <v>0.91633466135458164</v>
      </c>
      <c r="AA164" s="72">
        <v>0</v>
      </c>
      <c r="AB164" s="73">
        <f t="shared" si="26"/>
        <v>0</v>
      </c>
      <c r="AC164" s="74">
        <v>224</v>
      </c>
      <c r="AD164" s="70">
        <f t="shared" si="27"/>
        <v>0.89243027888446214</v>
      </c>
      <c r="AE164" s="75">
        <v>27</v>
      </c>
      <c r="AF164" s="245">
        <f t="shared" si="28"/>
        <v>0.10756972111553785</v>
      </c>
    </row>
    <row r="165" spans="1:32" ht="15" customHeight="1" x14ac:dyDescent="0.25">
      <c r="A165" s="63" t="s">
        <v>310</v>
      </c>
      <c r="B165" s="63" t="s">
        <v>345</v>
      </c>
      <c r="C165" s="63" t="s">
        <v>6</v>
      </c>
      <c r="D165" s="63" t="s">
        <v>346</v>
      </c>
      <c r="E165" s="63" t="s">
        <v>347</v>
      </c>
      <c r="F165" s="64">
        <v>40420</v>
      </c>
      <c r="G165" s="62" t="s">
        <v>9</v>
      </c>
      <c r="H165" s="76">
        <v>28</v>
      </c>
      <c r="I165" s="66">
        <v>25</v>
      </c>
      <c r="J165" s="67">
        <f t="shared" si="35"/>
        <v>0.8928571428571429</v>
      </c>
      <c r="K165" s="62">
        <v>3</v>
      </c>
      <c r="L165" s="68">
        <f t="shared" si="29"/>
        <v>0.10714285714285714</v>
      </c>
      <c r="M165" s="69">
        <v>2</v>
      </c>
      <c r="N165" s="70">
        <f t="shared" si="30"/>
        <v>7.1428571428571425E-2</v>
      </c>
      <c r="O165" s="72">
        <v>0</v>
      </c>
      <c r="P165" s="70">
        <f t="shared" si="31"/>
        <v>0</v>
      </c>
      <c r="Q165" s="71">
        <v>1</v>
      </c>
      <c r="R165" s="70">
        <f t="shared" si="32"/>
        <v>3.5714285714285712E-2</v>
      </c>
      <c r="S165" s="72">
        <v>0</v>
      </c>
      <c r="T165" s="70">
        <f t="shared" si="33"/>
        <v>0</v>
      </c>
      <c r="U165" s="72">
        <v>0</v>
      </c>
      <c r="V165" s="70">
        <f t="shared" si="34"/>
        <v>0</v>
      </c>
      <c r="W165" s="72">
        <v>0</v>
      </c>
      <c r="X165" s="70">
        <f t="shared" si="24"/>
        <v>0</v>
      </c>
      <c r="Y165" s="71">
        <v>25</v>
      </c>
      <c r="Z165" s="70">
        <f t="shared" si="25"/>
        <v>0.8928571428571429</v>
      </c>
      <c r="AA165" s="72">
        <v>0</v>
      </c>
      <c r="AB165" s="73">
        <f t="shared" si="26"/>
        <v>0</v>
      </c>
      <c r="AC165" s="74">
        <v>27</v>
      </c>
      <c r="AD165" s="70">
        <f t="shared" si="27"/>
        <v>0.9642857142857143</v>
      </c>
      <c r="AE165" s="75">
        <v>1</v>
      </c>
      <c r="AF165" s="245">
        <f t="shared" si="28"/>
        <v>3.5714285714285712E-2</v>
      </c>
    </row>
    <row r="166" spans="1:32" ht="15" customHeight="1" x14ac:dyDescent="0.25">
      <c r="A166" s="63" t="s">
        <v>310</v>
      </c>
      <c r="B166" s="63" t="s">
        <v>345</v>
      </c>
      <c r="C166" s="63" t="s">
        <v>6</v>
      </c>
      <c r="D166" s="63" t="s">
        <v>348</v>
      </c>
      <c r="E166" s="63" t="s">
        <v>349</v>
      </c>
      <c r="F166" s="64">
        <v>40056</v>
      </c>
      <c r="G166" s="62" t="s">
        <v>9</v>
      </c>
      <c r="H166" s="76">
        <v>14</v>
      </c>
      <c r="I166" s="66">
        <v>14</v>
      </c>
      <c r="J166" s="67">
        <f t="shared" si="35"/>
        <v>1</v>
      </c>
      <c r="K166" s="78">
        <v>0</v>
      </c>
      <c r="L166" s="68">
        <f t="shared" si="29"/>
        <v>0</v>
      </c>
      <c r="M166" s="69">
        <v>4</v>
      </c>
      <c r="N166" s="70">
        <f t="shared" si="30"/>
        <v>0.2857142857142857</v>
      </c>
      <c r="O166" s="72">
        <v>0</v>
      </c>
      <c r="P166" s="70">
        <f t="shared" si="31"/>
        <v>0</v>
      </c>
      <c r="Q166" s="72">
        <v>0</v>
      </c>
      <c r="R166" s="70">
        <f t="shared" si="32"/>
        <v>0</v>
      </c>
      <c r="S166" s="72">
        <v>0</v>
      </c>
      <c r="T166" s="70">
        <f t="shared" si="33"/>
        <v>0</v>
      </c>
      <c r="U166" s="72">
        <v>0</v>
      </c>
      <c r="V166" s="70">
        <f t="shared" si="34"/>
        <v>0</v>
      </c>
      <c r="W166" s="72">
        <v>0</v>
      </c>
      <c r="X166" s="70">
        <f t="shared" si="24"/>
        <v>0</v>
      </c>
      <c r="Y166" s="71">
        <v>7</v>
      </c>
      <c r="Z166" s="70">
        <f t="shared" si="25"/>
        <v>0.5</v>
      </c>
      <c r="AA166" s="71">
        <v>3</v>
      </c>
      <c r="AB166" s="73">
        <f t="shared" si="26"/>
        <v>0.21428571428571427</v>
      </c>
      <c r="AC166" s="74">
        <v>10</v>
      </c>
      <c r="AD166" s="70">
        <f t="shared" si="27"/>
        <v>0.7142857142857143</v>
      </c>
      <c r="AE166" s="75">
        <v>4</v>
      </c>
      <c r="AF166" s="245">
        <f t="shared" si="28"/>
        <v>0.2857142857142857</v>
      </c>
    </row>
    <row r="167" spans="1:32" ht="15" customHeight="1" x14ac:dyDescent="0.25">
      <c r="A167" s="63" t="s">
        <v>310</v>
      </c>
      <c r="B167" s="63" t="s">
        <v>345</v>
      </c>
      <c r="C167" s="63" t="s">
        <v>6</v>
      </c>
      <c r="D167" s="63" t="s">
        <v>350</v>
      </c>
      <c r="E167" s="63" t="s">
        <v>351</v>
      </c>
      <c r="F167" s="64">
        <v>35933</v>
      </c>
      <c r="G167" s="62" t="s">
        <v>9</v>
      </c>
      <c r="H167" s="76">
        <v>1</v>
      </c>
      <c r="I167" s="66">
        <v>1</v>
      </c>
      <c r="J167" s="67">
        <f t="shared" si="35"/>
        <v>1</v>
      </c>
      <c r="K167" s="78">
        <v>0</v>
      </c>
      <c r="L167" s="68">
        <f t="shared" si="29"/>
        <v>0</v>
      </c>
      <c r="M167" s="77">
        <v>0</v>
      </c>
      <c r="N167" s="70">
        <f t="shared" si="30"/>
        <v>0</v>
      </c>
      <c r="O167" s="72">
        <v>0</v>
      </c>
      <c r="P167" s="70">
        <f t="shared" si="31"/>
        <v>0</v>
      </c>
      <c r="Q167" s="72">
        <v>0</v>
      </c>
      <c r="R167" s="70">
        <f t="shared" si="32"/>
        <v>0</v>
      </c>
      <c r="S167" s="72">
        <v>0</v>
      </c>
      <c r="T167" s="70">
        <f t="shared" si="33"/>
        <v>0</v>
      </c>
      <c r="U167" s="72">
        <v>0</v>
      </c>
      <c r="V167" s="70">
        <f t="shared" si="34"/>
        <v>0</v>
      </c>
      <c r="W167" s="72">
        <v>0</v>
      </c>
      <c r="X167" s="70">
        <f t="shared" si="24"/>
        <v>0</v>
      </c>
      <c r="Y167" s="71">
        <v>1</v>
      </c>
      <c r="Z167" s="70">
        <f t="shared" si="25"/>
        <v>1</v>
      </c>
      <c r="AA167" s="72">
        <v>0</v>
      </c>
      <c r="AB167" s="73">
        <f t="shared" si="26"/>
        <v>0</v>
      </c>
      <c r="AC167" s="74">
        <v>1</v>
      </c>
      <c r="AD167" s="70">
        <f t="shared" si="27"/>
        <v>1</v>
      </c>
      <c r="AE167" s="79">
        <v>0</v>
      </c>
      <c r="AF167" s="245">
        <f t="shared" si="28"/>
        <v>0</v>
      </c>
    </row>
    <row r="168" spans="1:32" ht="15" customHeight="1" x14ac:dyDescent="0.25">
      <c r="A168" s="63" t="s">
        <v>310</v>
      </c>
      <c r="B168" s="63" t="s">
        <v>345</v>
      </c>
      <c r="C168" s="63" t="s">
        <v>6</v>
      </c>
      <c r="D168" s="63" t="s">
        <v>352</v>
      </c>
      <c r="E168" s="63" t="s">
        <v>353</v>
      </c>
      <c r="F168" s="64">
        <v>39318</v>
      </c>
      <c r="G168" s="62" t="s">
        <v>9</v>
      </c>
      <c r="H168" s="76">
        <v>20</v>
      </c>
      <c r="I168" s="66">
        <v>15</v>
      </c>
      <c r="J168" s="67">
        <f t="shared" si="35"/>
        <v>0.75</v>
      </c>
      <c r="K168" s="62">
        <v>5</v>
      </c>
      <c r="L168" s="68">
        <f t="shared" si="29"/>
        <v>0.25</v>
      </c>
      <c r="M168" s="77">
        <v>0</v>
      </c>
      <c r="N168" s="70">
        <f t="shared" si="30"/>
        <v>0</v>
      </c>
      <c r="O168" s="72">
        <v>0</v>
      </c>
      <c r="P168" s="70">
        <f t="shared" si="31"/>
        <v>0</v>
      </c>
      <c r="Q168" s="72">
        <v>0</v>
      </c>
      <c r="R168" s="70">
        <f t="shared" si="32"/>
        <v>0</v>
      </c>
      <c r="S168" s="71">
        <v>1</v>
      </c>
      <c r="T168" s="70">
        <f t="shared" si="33"/>
        <v>0.05</v>
      </c>
      <c r="U168" s="72">
        <v>0</v>
      </c>
      <c r="V168" s="70">
        <f t="shared" si="34"/>
        <v>0</v>
      </c>
      <c r="W168" s="72">
        <v>0</v>
      </c>
      <c r="X168" s="70">
        <f t="shared" si="24"/>
        <v>0</v>
      </c>
      <c r="Y168" s="71">
        <v>19</v>
      </c>
      <c r="Z168" s="70">
        <f t="shared" si="25"/>
        <v>0.95</v>
      </c>
      <c r="AA168" s="72">
        <v>0</v>
      </c>
      <c r="AB168" s="73">
        <f t="shared" si="26"/>
        <v>0</v>
      </c>
      <c r="AC168" s="74">
        <v>20</v>
      </c>
      <c r="AD168" s="70">
        <f t="shared" si="27"/>
        <v>1</v>
      </c>
      <c r="AE168" s="79">
        <v>0</v>
      </c>
      <c r="AF168" s="245">
        <f t="shared" si="28"/>
        <v>0</v>
      </c>
    </row>
    <row r="169" spans="1:32" ht="15" customHeight="1" x14ac:dyDescent="0.25">
      <c r="A169" s="63" t="s">
        <v>310</v>
      </c>
      <c r="B169" s="63" t="s">
        <v>345</v>
      </c>
      <c r="C169" s="63" t="s">
        <v>6</v>
      </c>
      <c r="D169" s="63" t="s">
        <v>354</v>
      </c>
      <c r="E169" s="63" t="s">
        <v>355</v>
      </c>
      <c r="F169" s="64">
        <v>40056</v>
      </c>
      <c r="G169" s="62" t="s">
        <v>9</v>
      </c>
      <c r="H169" s="76">
        <v>5</v>
      </c>
      <c r="I169" s="66">
        <v>4</v>
      </c>
      <c r="J169" s="67">
        <f t="shared" si="35"/>
        <v>0.8</v>
      </c>
      <c r="K169" s="62">
        <v>1</v>
      </c>
      <c r="L169" s="68">
        <f t="shared" si="29"/>
        <v>0.2</v>
      </c>
      <c r="M169" s="77">
        <v>0</v>
      </c>
      <c r="N169" s="70">
        <f t="shared" si="30"/>
        <v>0</v>
      </c>
      <c r="O169" s="72">
        <v>0</v>
      </c>
      <c r="P169" s="70">
        <f t="shared" si="31"/>
        <v>0</v>
      </c>
      <c r="Q169" s="71">
        <v>1</v>
      </c>
      <c r="R169" s="70">
        <f t="shared" si="32"/>
        <v>0.2</v>
      </c>
      <c r="S169" s="72">
        <v>0</v>
      </c>
      <c r="T169" s="70">
        <f t="shared" si="33"/>
        <v>0</v>
      </c>
      <c r="U169" s="71">
        <v>1</v>
      </c>
      <c r="V169" s="70">
        <f t="shared" si="34"/>
        <v>0.2</v>
      </c>
      <c r="W169" s="72">
        <v>0</v>
      </c>
      <c r="X169" s="70">
        <f t="shared" si="24"/>
        <v>0</v>
      </c>
      <c r="Y169" s="71">
        <v>3</v>
      </c>
      <c r="Z169" s="70">
        <f t="shared" si="25"/>
        <v>0.6</v>
      </c>
      <c r="AA169" s="72">
        <v>0</v>
      </c>
      <c r="AB169" s="73">
        <f t="shared" si="26"/>
        <v>0</v>
      </c>
      <c r="AC169" s="74">
        <v>5</v>
      </c>
      <c r="AD169" s="70">
        <f t="shared" si="27"/>
        <v>1</v>
      </c>
      <c r="AE169" s="79">
        <v>0</v>
      </c>
      <c r="AF169" s="245">
        <f t="shared" si="28"/>
        <v>0</v>
      </c>
    </row>
    <row r="170" spans="1:32" ht="15" customHeight="1" x14ac:dyDescent="0.25">
      <c r="A170" s="63" t="s">
        <v>310</v>
      </c>
      <c r="B170" s="63" t="s">
        <v>345</v>
      </c>
      <c r="C170" s="63" t="s">
        <v>6</v>
      </c>
      <c r="D170" s="63" t="s">
        <v>356</v>
      </c>
      <c r="E170" s="63" t="s">
        <v>357</v>
      </c>
      <c r="F170" s="64">
        <v>40561</v>
      </c>
      <c r="G170" s="62" t="s">
        <v>9</v>
      </c>
      <c r="H170" s="76">
        <v>15</v>
      </c>
      <c r="I170" s="66">
        <v>9</v>
      </c>
      <c r="J170" s="67">
        <f t="shared" si="35"/>
        <v>0.6</v>
      </c>
      <c r="K170" s="62">
        <v>6</v>
      </c>
      <c r="L170" s="68">
        <f t="shared" si="29"/>
        <v>0.4</v>
      </c>
      <c r="M170" s="69">
        <v>1</v>
      </c>
      <c r="N170" s="70">
        <f t="shared" si="30"/>
        <v>6.6666666666666666E-2</v>
      </c>
      <c r="O170" s="71">
        <v>1</v>
      </c>
      <c r="P170" s="70">
        <f t="shared" si="31"/>
        <v>6.6666666666666666E-2</v>
      </c>
      <c r="Q170" s="72">
        <v>0</v>
      </c>
      <c r="R170" s="70">
        <f t="shared" si="32"/>
        <v>0</v>
      </c>
      <c r="S170" s="72">
        <v>0</v>
      </c>
      <c r="T170" s="70">
        <f t="shared" si="33"/>
        <v>0</v>
      </c>
      <c r="U170" s="72">
        <v>0</v>
      </c>
      <c r="V170" s="70">
        <f t="shared" si="34"/>
        <v>0</v>
      </c>
      <c r="W170" s="71">
        <v>1</v>
      </c>
      <c r="X170" s="70">
        <f t="shared" si="24"/>
        <v>6.6666666666666666E-2</v>
      </c>
      <c r="Y170" s="71">
        <v>12</v>
      </c>
      <c r="Z170" s="70">
        <f t="shared" si="25"/>
        <v>0.8</v>
      </c>
      <c r="AA170" s="72">
        <v>0</v>
      </c>
      <c r="AB170" s="73">
        <f t="shared" si="26"/>
        <v>0</v>
      </c>
      <c r="AC170" s="74">
        <v>15</v>
      </c>
      <c r="AD170" s="70">
        <f t="shared" si="27"/>
        <v>1</v>
      </c>
      <c r="AE170" s="79">
        <v>0</v>
      </c>
      <c r="AF170" s="245">
        <f t="shared" si="28"/>
        <v>0</v>
      </c>
    </row>
    <row r="171" spans="1:32" ht="15" customHeight="1" thickBot="1" x14ac:dyDescent="0.3">
      <c r="A171" s="81" t="s">
        <v>310</v>
      </c>
      <c r="B171" s="81" t="s">
        <v>345</v>
      </c>
      <c r="C171" s="81" t="s">
        <v>6</v>
      </c>
      <c r="D171" s="81" t="s">
        <v>358</v>
      </c>
      <c r="E171" s="81" t="s">
        <v>359</v>
      </c>
      <c r="F171" s="82">
        <v>40561</v>
      </c>
      <c r="G171" s="80" t="s">
        <v>9</v>
      </c>
      <c r="H171" s="83">
        <v>27</v>
      </c>
      <c r="I171" s="84">
        <v>22</v>
      </c>
      <c r="J171" s="85">
        <f t="shared" si="35"/>
        <v>0.81481481481481477</v>
      </c>
      <c r="K171" s="80">
        <v>5</v>
      </c>
      <c r="L171" s="86">
        <f t="shared" si="29"/>
        <v>0.18518518518518517</v>
      </c>
      <c r="M171" s="87">
        <v>0</v>
      </c>
      <c r="N171" s="88">
        <f t="shared" si="30"/>
        <v>0</v>
      </c>
      <c r="O171" s="89">
        <v>0</v>
      </c>
      <c r="P171" s="88">
        <f t="shared" si="31"/>
        <v>0</v>
      </c>
      <c r="Q171" s="89">
        <v>0</v>
      </c>
      <c r="R171" s="88">
        <f t="shared" si="32"/>
        <v>0</v>
      </c>
      <c r="S171" s="89">
        <v>0</v>
      </c>
      <c r="T171" s="88">
        <f t="shared" si="33"/>
        <v>0</v>
      </c>
      <c r="U171" s="89">
        <v>0</v>
      </c>
      <c r="V171" s="88">
        <f t="shared" si="34"/>
        <v>0</v>
      </c>
      <c r="W171" s="89">
        <v>0</v>
      </c>
      <c r="X171" s="88">
        <f t="shared" si="24"/>
        <v>0</v>
      </c>
      <c r="Y171" s="90">
        <v>27</v>
      </c>
      <c r="Z171" s="88">
        <f t="shared" si="25"/>
        <v>1</v>
      </c>
      <c r="AA171" s="89">
        <v>0</v>
      </c>
      <c r="AB171" s="91">
        <f t="shared" si="26"/>
        <v>0</v>
      </c>
      <c r="AC171" s="92">
        <v>26</v>
      </c>
      <c r="AD171" s="88">
        <f t="shared" si="27"/>
        <v>0.96296296296296291</v>
      </c>
      <c r="AE171" s="144">
        <v>1</v>
      </c>
      <c r="AF171" s="246">
        <f t="shared" si="28"/>
        <v>3.7037037037037035E-2</v>
      </c>
    </row>
    <row r="172" spans="1:32" ht="15" customHeight="1" x14ac:dyDescent="0.25">
      <c r="A172" s="6" t="s">
        <v>310</v>
      </c>
      <c r="B172" s="6" t="s">
        <v>368</v>
      </c>
      <c r="C172" s="6" t="s">
        <v>6</v>
      </c>
      <c r="D172" s="6" t="s">
        <v>369</v>
      </c>
      <c r="E172" s="6" t="s">
        <v>370</v>
      </c>
      <c r="F172" s="7">
        <v>35933</v>
      </c>
      <c r="G172" s="5" t="s">
        <v>9</v>
      </c>
      <c r="H172" s="8">
        <v>103</v>
      </c>
      <c r="I172" s="9">
        <v>100</v>
      </c>
      <c r="J172" s="10">
        <f t="shared" si="35"/>
        <v>0.970873786407767</v>
      </c>
      <c r="K172" s="5">
        <v>3</v>
      </c>
      <c r="L172" s="145">
        <f t="shared" si="29"/>
        <v>2.9126213592233011E-2</v>
      </c>
      <c r="M172" s="12">
        <v>1</v>
      </c>
      <c r="N172" s="13">
        <f t="shared" si="30"/>
        <v>9.7087378640776691E-3</v>
      </c>
      <c r="O172" s="14">
        <v>1</v>
      </c>
      <c r="P172" s="13">
        <f t="shared" si="31"/>
        <v>9.7087378640776691E-3</v>
      </c>
      <c r="Q172" s="14">
        <v>1</v>
      </c>
      <c r="R172" s="13">
        <f t="shared" si="32"/>
        <v>9.7087378640776691E-3</v>
      </c>
      <c r="S172" s="15">
        <v>0</v>
      </c>
      <c r="T172" s="13">
        <f t="shared" si="33"/>
        <v>0</v>
      </c>
      <c r="U172" s="15">
        <v>0</v>
      </c>
      <c r="V172" s="13">
        <f t="shared" si="34"/>
        <v>0</v>
      </c>
      <c r="W172" s="15">
        <v>0</v>
      </c>
      <c r="X172" s="13">
        <f t="shared" si="24"/>
        <v>0</v>
      </c>
      <c r="Y172" s="14">
        <v>100</v>
      </c>
      <c r="Z172" s="13">
        <f t="shared" si="25"/>
        <v>0.970873786407767</v>
      </c>
      <c r="AA172" s="15">
        <v>0</v>
      </c>
      <c r="AB172" s="146">
        <f t="shared" si="26"/>
        <v>0</v>
      </c>
      <c r="AC172" s="17">
        <v>102</v>
      </c>
      <c r="AD172" s="13">
        <f t="shared" si="27"/>
        <v>0.99029126213592233</v>
      </c>
      <c r="AE172" s="18">
        <v>1</v>
      </c>
      <c r="AF172" s="241">
        <f t="shared" si="28"/>
        <v>9.7087378640776691E-3</v>
      </c>
    </row>
    <row r="173" spans="1:32" ht="15" customHeight="1" thickBot="1" x14ac:dyDescent="0.3">
      <c r="A173" s="34" t="s">
        <v>310</v>
      </c>
      <c r="B173" s="34" t="s">
        <v>368</v>
      </c>
      <c r="C173" s="34" t="s">
        <v>6</v>
      </c>
      <c r="D173" s="34" t="s">
        <v>371</v>
      </c>
      <c r="E173" s="34" t="s">
        <v>372</v>
      </c>
      <c r="F173" s="35">
        <v>39318</v>
      </c>
      <c r="G173" s="33" t="s">
        <v>9</v>
      </c>
      <c r="H173" s="36">
        <v>7</v>
      </c>
      <c r="I173" s="37">
        <v>7</v>
      </c>
      <c r="J173" s="38">
        <f t="shared" si="35"/>
        <v>1</v>
      </c>
      <c r="K173" s="39">
        <v>0</v>
      </c>
      <c r="L173" s="40">
        <f t="shared" si="29"/>
        <v>0</v>
      </c>
      <c r="M173" s="41">
        <v>0</v>
      </c>
      <c r="N173" s="42">
        <f t="shared" si="30"/>
        <v>0</v>
      </c>
      <c r="O173" s="43">
        <v>0</v>
      </c>
      <c r="P173" s="42">
        <f t="shared" si="31"/>
        <v>0</v>
      </c>
      <c r="Q173" s="43">
        <v>0</v>
      </c>
      <c r="R173" s="42">
        <f t="shared" si="32"/>
        <v>0</v>
      </c>
      <c r="S173" s="44">
        <v>1</v>
      </c>
      <c r="T173" s="42">
        <f t="shared" si="33"/>
        <v>0.14285714285714285</v>
      </c>
      <c r="U173" s="43">
        <v>0</v>
      </c>
      <c r="V173" s="42">
        <f t="shared" si="34"/>
        <v>0</v>
      </c>
      <c r="W173" s="43">
        <v>0</v>
      </c>
      <c r="X173" s="42">
        <f t="shared" si="24"/>
        <v>0</v>
      </c>
      <c r="Y173" s="44">
        <v>6</v>
      </c>
      <c r="Z173" s="42">
        <f t="shared" si="25"/>
        <v>0.8571428571428571</v>
      </c>
      <c r="AA173" s="43">
        <v>0</v>
      </c>
      <c r="AB173" s="45">
        <f t="shared" si="26"/>
        <v>0</v>
      </c>
      <c r="AC173" s="46">
        <v>7</v>
      </c>
      <c r="AD173" s="42">
        <f t="shared" si="27"/>
        <v>1</v>
      </c>
      <c r="AE173" s="47">
        <v>0</v>
      </c>
      <c r="AF173" s="243">
        <f t="shared" si="28"/>
        <v>0</v>
      </c>
    </row>
    <row r="174" spans="1:32" ht="15" customHeight="1" x14ac:dyDescent="0.25">
      <c r="A174" s="49" t="s">
        <v>310</v>
      </c>
      <c r="B174" s="49" t="s">
        <v>373</v>
      </c>
      <c r="C174" s="49" t="s">
        <v>6</v>
      </c>
      <c r="D174" s="49" t="s">
        <v>374</v>
      </c>
      <c r="E174" s="49" t="s">
        <v>375</v>
      </c>
      <c r="F174" s="50">
        <v>40784</v>
      </c>
      <c r="G174" s="48" t="s">
        <v>9</v>
      </c>
      <c r="H174" s="51">
        <v>1</v>
      </c>
      <c r="I174" s="52">
        <v>1</v>
      </c>
      <c r="J174" s="53">
        <f t="shared" si="35"/>
        <v>1</v>
      </c>
      <c r="K174" s="191">
        <v>0</v>
      </c>
      <c r="L174" s="54">
        <f t="shared" si="29"/>
        <v>0</v>
      </c>
      <c r="M174" s="155">
        <v>0</v>
      </c>
      <c r="N174" s="56">
        <f t="shared" si="30"/>
        <v>0</v>
      </c>
      <c r="O174" s="57">
        <v>0</v>
      </c>
      <c r="P174" s="56">
        <f t="shared" si="31"/>
        <v>0</v>
      </c>
      <c r="Q174" s="57">
        <v>0</v>
      </c>
      <c r="R174" s="56">
        <f t="shared" si="32"/>
        <v>0</v>
      </c>
      <c r="S174" s="57">
        <v>0</v>
      </c>
      <c r="T174" s="56">
        <f t="shared" si="33"/>
        <v>0</v>
      </c>
      <c r="U174" s="57">
        <v>0</v>
      </c>
      <c r="V174" s="56">
        <f t="shared" si="34"/>
        <v>0</v>
      </c>
      <c r="W174" s="57">
        <v>0</v>
      </c>
      <c r="X174" s="56">
        <f t="shared" si="24"/>
        <v>0</v>
      </c>
      <c r="Y174" s="57">
        <v>0</v>
      </c>
      <c r="Z174" s="56">
        <f t="shared" si="25"/>
        <v>0</v>
      </c>
      <c r="AA174" s="58">
        <v>1</v>
      </c>
      <c r="AB174" s="59">
        <f t="shared" si="26"/>
        <v>1</v>
      </c>
      <c r="AC174" s="192">
        <v>0</v>
      </c>
      <c r="AD174" s="56">
        <f t="shared" si="27"/>
        <v>0</v>
      </c>
      <c r="AE174" s="61">
        <v>1</v>
      </c>
      <c r="AF174" s="244">
        <f t="shared" si="28"/>
        <v>1</v>
      </c>
    </row>
    <row r="175" spans="1:32" ht="15" customHeight="1" thickBot="1" x14ac:dyDescent="0.3">
      <c r="A175" s="81" t="s">
        <v>310</v>
      </c>
      <c r="B175" s="81" t="s">
        <v>373</v>
      </c>
      <c r="C175" s="81" t="s">
        <v>6</v>
      </c>
      <c r="D175" s="81" t="s">
        <v>376</v>
      </c>
      <c r="E175" s="81" t="s">
        <v>377</v>
      </c>
      <c r="F175" s="82">
        <v>17168</v>
      </c>
      <c r="G175" s="80" t="s">
        <v>9</v>
      </c>
      <c r="H175" s="83">
        <v>18</v>
      </c>
      <c r="I175" s="84">
        <v>9</v>
      </c>
      <c r="J175" s="85">
        <f t="shared" si="35"/>
        <v>0.5</v>
      </c>
      <c r="K175" s="80">
        <v>9</v>
      </c>
      <c r="L175" s="86">
        <f t="shared" si="29"/>
        <v>0.5</v>
      </c>
      <c r="M175" s="143">
        <v>2</v>
      </c>
      <c r="N175" s="88">
        <f t="shared" si="30"/>
        <v>0.1111111111111111</v>
      </c>
      <c r="O175" s="90">
        <v>1</v>
      </c>
      <c r="P175" s="88">
        <f t="shared" si="31"/>
        <v>5.5555555555555552E-2</v>
      </c>
      <c r="Q175" s="89">
        <v>0</v>
      </c>
      <c r="R175" s="88">
        <f t="shared" si="32"/>
        <v>0</v>
      </c>
      <c r="S175" s="90">
        <v>1</v>
      </c>
      <c r="T175" s="88">
        <f t="shared" si="33"/>
        <v>5.5555555555555552E-2</v>
      </c>
      <c r="U175" s="89">
        <v>0</v>
      </c>
      <c r="V175" s="88">
        <f t="shared" si="34"/>
        <v>0</v>
      </c>
      <c r="W175" s="89">
        <v>0</v>
      </c>
      <c r="X175" s="88">
        <f t="shared" si="24"/>
        <v>0</v>
      </c>
      <c r="Y175" s="90">
        <v>14</v>
      </c>
      <c r="Z175" s="88">
        <f t="shared" si="25"/>
        <v>0.77777777777777779</v>
      </c>
      <c r="AA175" s="89">
        <v>0</v>
      </c>
      <c r="AB175" s="91">
        <f t="shared" si="26"/>
        <v>0</v>
      </c>
      <c r="AC175" s="92">
        <v>18</v>
      </c>
      <c r="AD175" s="88">
        <f t="shared" si="27"/>
        <v>1</v>
      </c>
      <c r="AE175" s="93">
        <v>0</v>
      </c>
      <c r="AF175" s="246">
        <f t="shared" si="28"/>
        <v>0</v>
      </c>
    </row>
    <row r="176" spans="1:32" ht="15" customHeight="1" x14ac:dyDescent="0.25">
      <c r="A176" s="95" t="s">
        <v>378</v>
      </c>
      <c r="B176" s="95" t="s">
        <v>379</v>
      </c>
      <c r="C176" s="95" t="s">
        <v>10</v>
      </c>
      <c r="D176" s="95" t="s">
        <v>394</v>
      </c>
      <c r="E176" s="95" t="s">
        <v>395</v>
      </c>
      <c r="F176" s="96">
        <v>37858</v>
      </c>
      <c r="G176" s="94" t="s">
        <v>9</v>
      </c>
      <c r="H176" s="97">
        <v>106</v>
      </c>
      <c r="I176" s="98">
        <v>78</v>
      </c>
      <c r="J176" s="99">
        <f t="shared" si="35"/>
        <v>0.73584905660377353</v>
      </c>
      <c r="K176" s="94">
        <v>28</v>
      </c>
      <c r="L176" s="100">
        <f t="shared" si="29"/>
        <v>0.26415094339622641</v>
      </c>
      <c r="M176" s="157">
        <v>42</v>
      </c>
      <c r="N176" s="102">
        <f t="shared" si="30"/>
        <v>0.39622641509433965</v>
      </c>
      <c r="O176" s="104">
        <v>2</v>
      </c>
      <c r="P176" s="102">
        <f t="shared" si="31"/>
        <v>1.8867924528301886E-2</v>
      </c>
      <c r="Q176" s="104">
        <v>2</v>
      </c>
      <c r="R176" s="102">
        <f t="shared" si="32"/>
        <v>1.8867924528301886E-2</v>
      </c>
      <c r="S176" s="104">
        <v>1</v>
      </c>
      <c r="T176" s="102">
        <f t="shared" si="33"/>
        <v>9.433962264150943E-3</v>
      </c>
      <c r="U176" s="104">
        <v>1</v>
      </c>
      <c r="V176" s="102">
        <f t="shared" si="34"/>
        <v>9.433962264150943E-3</v>
      </c>
      <c r="W176" s="104">
        <v>2</v>
      </c>
      <c r="X176" s="102">
        <f t="shared" si="24"/>
        <v>1.8867924528301886E-2</v>
      </c>
      <c r="Y176" s="104">
        <v>56</v>
      </c>
      <c r="Z176" s="102">
        <f t="shared" si="25"/>
        <v>0.52830188679245282</v>
      </c>
      <c r="AA176" s="103">
        <v>0</v>
      </c>
      <c r="AB176" s="105">
        <f t="shared" si="26"/>
        <v>0</v>
      </c>
      <c r="AC176" s="106">
        <v>95</v>
      </c>
      <c r="AD176" s="102">
        <f t="shared" si="27"/>
        <v>0.89622641509433965</v>
      </c>
      <c r="AE176" s="107">
        <v>11</v>
      </c>
      <c r="AF176" s="247">
        <f t="shared" si="28"/>
        <v>0.10377358490566038</v>
      </c>
    </row>
    <row r="177" spans="1:32" ht="15" customHeight="1" x14ac:dyDescent="0.25">
      <c r="A177" s="109" t="s">
        <v>378</v>
      </c>
      <c r="B177" s="109" t="s">
        <v>379</v>
      </c>
      <c r="C177" s="109" t="s">
        <v>10</v>
      </c>
      <c r="D177" s="109" t="s">
        <v>396</v>
      </c>
      <c r="E177" s="109" t="s">
        <v>397</v>
      </c>
      <c r="F177" s="110">
        <v>33756</v>
      </c>
      <c r="G177" s="108" t="s">
        <v>9</v>
      </c>
      <c r="H177" s="111">
        <v>48</v>
      </c>
      <c r="I177" s="112">
        <v>25</v>
      </c>
      <c r="J177" s="113">
        <f t="shared" si="35"/>
        <v>0.52083333333333337</v>
      </c>
      <c r="K177" s="108">
        <v>23</v>
      </c>
      <c r="L177" s="114">
        <f t="shared" si="29"/>
        <v>0.47916666666666669</v>
      </c>
      <c r="M177" s="115">
        <v>4</v>
      </c>
      <c r="N177" s="116">
        <f t="shared" si="30"/>
        <v>8.3333333333333329E-2</v>
      </c>
      <c r="O177" s="118">
        <v>0</v>
      </c>
      <c r="P177" s="116">
        <f t="shared" si="31"/>
        <v>0</v>
      </c>
      <c r="Q177" s="117">
        <v>2</v>
      </c>
      <c r="R177" s="116">
        <f t="shared" si="32"/>
        <v>4.1666666666666664E-2</v>
      </c>
      <c r="S177" s="117">
        <v>2</v>
      </c>
      <c r="T177" s="116">
        <f t="shared" si="33"/>
        <v>4.1666666666666664E-2</v>
      </c>
      <c r="U177" s="118">
        <v>0</v>
      </c>
      <c r="V177" s="116">
        <f t="shared" si="34"/>
        <v>0</v>
      </c>
      <c r="W177" s="118">
        <v>0</v>
      </c>
      <c r="X177" s="116">
        <f t="shared" si="24"/>
        <v>0</v>
      </c>
      <c r="Y177" s="117">
        <v>40</v>
      </c>
      <c r="Z177" s="116">
        <f t="shared" si="25"/>
        <v>0.83333333333333337</v>
      </c>
      <c r="AA177" s="118">
        <v>0</v>
      </c>
      <c r="AB177" s="119">
        <f t="shared" si="26"/>
        <v>0</v>
      </c>
      <c r="AC177" s="120">
        <v>47</v>
      </c>
      <c r="AD177" s="116">
        <f t="shared" si="27"/>
        <v>0.97916666666666663</v>
      </c>
      <c r="AE177" s="121">
        <v>1</v>
      </c>
      <c r="AF177" s="248">
        <f t="shared" si="28"/>
        <v>2.0833333333333332E-2</v>
      </c>
    </row>
    <row r="178" spans="1:32" ht="15" customHeight="1" x14ac:dyDescent="0.25">
      <c r="A178" s="109" t="s">
        <v>378</v>
      </c>
      <c r="B178" s="109" t="s">
        <v>379</v>
      </c>
      <c r="C178" s="109" t="s">
        <v>10</v>
      </c>
      <c r="D178" s="109" t="s">
        <v>398</v>
      </c>
      <c r="E178" s="109" t="s">
        <v>399</v>
      </c>
      <c r="F178" s="110">
        <v>33756</v>
      </c>
      <c r="G178" s="108" t="s">
        <v>9</v>
      </c>
      <c r="H178" s="111">
        <v>28</v>
      </c>
      <c r="I178" s="112">
        <v>15</v>
      </c>
      <c r="J178" s="113">
        <f t="shared" si="35"/>
        <v>0.5357142857142857</v>
      </c>
      <c r="K178" s="108">
        <v>13</v>
      </c>
      <c r="L178" s="114">
        <f t="shared" si="29"/>
        <v>0.4642857142857143</v>
      </c>
      <c r="M178" s="115">
        <v>6</v>
      </c>
      <c r="N178" s="116">
        <f t="shared" si="30"/>
        <v>0.21428571428571427</v>
      </c>
      <c r="O178" s="118">
        <v>1</v>
      </c>
      <c r="P178" s="116">
        <f t="shared" si="31"/>
        <v>3.5714285714285712E-2</v>
      </c>
      <c r="Q178" s="118">
        <v>0</v>
      </c>
      <c r="R178" s="116">
        <f t="shared" si="32"/>
        <v>0</v>
      </c>
      <c r="S178" s="118">
        <v>0</v>
      </c>
      <c r="T178" s="116">
        <f t="shared" si="33"/>
        <v>0</v>
      </c>
      <c r="U178" s="118">
        <v>0</v>
      </c>
      <c r="V178" s="116">
        <f t="shared" si="34"/>
        <v>0</v>
      </c>
      <c r="W178" s="118">
        <v>0</v>
      </c>
      <c r="X178" s="116">
        <f t="shared" si="24"/>
        <v>0</v>
      </c>
      <c r="Y178" s="117">
        <v>21</v>
      </c>
      <c r="Z178" s="116">
        <f t="shared" si="25"/>
        <v>0.75</v>
      </c>
      <c r="AA178" s="118">
        <v>0</v>
      </c>
      <c r="AB178" s="119">
        <f t="shared" si="26"/>
        <v>0</v>
      </c>
      <c r="AC178" s="120">
        <v>27</v>
      </c>
      <c r="AD178" s="116">
        <f t="shared" si="27"/>
        <v>0.9642857142857143</v>
      </c>
      <c r="AE178" s="121">
        <v>1</v>
      </c>
      <c r="AF178" s="248">
        <f t="shared" si="28"/>
        <v>3.5714285714285712E-2</v>
      </c>
    </row>
    <row r="179" spans="1:32" ht="15" customHeight="1" x14ac:dyDescent="0.25">
      <c r="A179" s="109" t="s">
        <v>378</v>
      </c>
      <c r="B179" s="109" t="s">
        <v>379</v>
      </c>
      <c r="C179" s="109" t="s">
        <v>10</v>
      </c>
      <c r="D179" s="109" t="s">
        <v>400</v>
      </c>
      <c r="E179" s="109" t="s">
        <v>401</v>
      </c>
      <c r="F179" s="110">
        <v>33756</v>
      </c>
      <c r="G179" s="108" t="s">
        <v>9</v>
      </c>
      <c r="H179" s="111">
        <v>74</v>
      </c>
      <c r="I179" s="112">
        <v>65</v>
      </c>
      <c r="J179" s="113">
        <f t="shared" si="35"/>
        <v>0.8783783783783784</v>
      </c>
      <c r="K179" s="108">
        <v>9</v>
      </c>
      <c r="L179" s="114">
        <f t="shared" si="29"/>
        <v>0.12162162162162163</v>
      </c>
      <c r="M179" s="115">
        <v>15</v>
      </c>
      <c r="N179" s="116">
        <f t="shared" si="30"/>
        <v>0.20270270270270271</v>
      </c>
      <c r="O179" s="117">
        <v>1</v>
      </c>
      <c r="P179" s="116">
        <f t="shared" si="31"/>
        <v>1.3513513513513514E-2</v>
      </c>
      <c r="Q179" s="117">
        <v>1</v>
      </c>
      <c r="R179" s="116">
        <f t="shared" si="32"/>
        <v>1.3513513513513514E-2</v>
      </c>
      <c r="S179" s="118">
        <v>0</v>
      </c>
      <c r="T179" s="116">
        <f t="shared" si="33"/>
        <v>0</v>
      </c>
      <c r="U179" s="118">
        <v>0</v>
      </c>
      <c r="V179" s="116">
        <f t="shared" si="34"/>
        <v>0</v>
      </c>
      <c r="W179" s="118">
        <v>0</v>
      </c>
      <c r="X179" s="116">
        <f t="shared" si="24"/>
        <v>0</v>
      </c>
      <c r="Y179" s="117">
        <v>57</v>
      </c>
      <c r="Z179" s="116">
        <f t="shared" si="25"/>
        <v>0.77027027027027029</v>
      </c>
      <c r="AA179" s="118">
        <v>0</v>
      </c>
      <c r="AB179" s="119">
        <f t="shared" si="26"/>
        <v>0</v>
      </c>
      <c r="AC179" s="120">
        <v>63</v>
      </c>
      <c r="AD179" s="116">
        <f t="shared" si="27"/>
        <v>0.85135135135135132</v>
      </c>
      <c r="AE179" s="121">
        <v>11</v>
      </c>
      <c r="AF179" s="248">
        <f t="shared" si="28"/>
        <v>0.14864864864864866</v>
      </c>
    </row>
    <row r="180" spans="1:32" ht="15" customHeight="1" x14ac:dyDescent="0.25">
      <c r="A180" s="109" t="s">
        <v>378</v>
      </c>
      <c r="B180" s="109" t="s">
        <v>379</v>
      </c>
      <c r="C180" s="109" t="s">
        <v>6</v>
      </c>
      <c r="D180" s="109" t="s">
        <v>380</v>
      </c>
      <c r="E180" s="109" t="s">
        <v>381</v>
      </c>
      <c r="F180" s="110">
        <v>37634</v>
      </c>
      <c r="G180" s="108" t="s">
        <v>9</v>
      </c>
      <c r="H180" s="111">
        <v>2</v>
      </c>
      <c r="I180" s="112">
        <v>1</v>
      </c>
      <c r="J180" s="113">
        <f t="shared" si="35"/>
        <v>0.5</v>
      </c>
      <c r="K180" s="108">
        <v>1</v>
      </c>
      <c r="L180" s="114">
        <f t="shared" si="29"/>
        <v>0.5</v>
      </c>
      <c r="M180" s="115">
        <v>1</v>
      </c>
      <c r="N180" s="116">
        <f t="shared" si="30"/>
        <v>0.5</v>
      </c>
      <c r="O180" s="118">
        <v>0</v>
      </c>
      <c r="P180" s="116">
        <f t="shared" si="31"/>
        <v>0</v>
      </c>
      <c r="Q180" s="118">
        <v>0</v>
      </c>
      <c r="R180" s="116">
        <f t="shared" si="32"/>
        <v>0</v>
      </c>
      <c r="S180" s="118">
        <v>0</v>
      </c>
      <c r="T180" s="116">
        <f t="shared" si="33"/>
        <v>0</v>
      </c>
      <c r="U180" s="118">
        <v>0</v>
      </c>
      <c r="V180" s="116">
        <f t="shared" si="34"/>
        <v>0</v>
      </c>
      <c r="W180" s="118">
        <v>0</v>
      </c>
      <c r="X180" s="116">
        <f t="shared" si="24"/>
        <v>0</v>
      </c>
      <c r="Y180" s="117">
        <v>1</v>
      </c>
      <c r="Z180" s="116">
        <f t="shared" si="25"/>
        <v>0.5</v>
      </c>
      <c r="AA180" s="118">
        <v>0</v>
      </c>
      <c r="AB180" s="119">
        <f t="shared" si="26"/>
        <v>0</v>
      </c>
      <c r="AC180" s="120">
        <v>2</v>
      </c>
      <c r="AD180" s="116">
        <f t="shared" si="27"/>
        <v>1</v>
      </c>
      <c r="AE180" s="139">
        <v>0</v>
      </c>
      <c r="AF180" s="248">
        <f t="shared" si="28"/>
        <v>0</v>
      </c>
    </row>
    <row r="181" spans="1:32" ht="15" customHeight="1" x14ac:dyDescent="0.25">
      <c r="A181" s="109" t="s">
        <v>378</v>
      </c>
      <c r="B181" s="109" t="s">
        <v>379</v>
      </c>
      <c r="C181" s="109" t="s">
        <v>6</v>
      </c>
      <c r="D181" s="109" t="s">
        <v>382</v>
      </c>
      <c r="E181" s="109" t="s">
        <v>383</v>
      </c>
      <c r="F181" s="110">
        <v>37858</v>
      </c>
      <c r="G181" s="108" t="s">
        <v>9</v>
      </c>
      <c r="H181" s="111">
        <v>1</v>
      </c>
      <c r="I181" s="112">
        <v>1</v>
      </c>
      <c r="J181" s="113">
        <f t="shared" si="35"/>
        <v>1</v>
      </c>
      <c r="K181" s="160">
        <v>0</v>
      </c>
      <c r="L181" s="114">
        <f t="shared" si="29"/>
        <v>0</v>
      </c>
      <c r="M181" s="138">
        <v>0</v>
      </c>
      <c r="N181" s="116">
        <f t="shared" si="30"/>
        <v>0</v>
      </c>
      <c r="O181" s="118">
        <v>0</v>
      </c>
      <c r="P181" s="116">
        <f t="shared" si="31"/>
        <v>0</v>
      </c>
      <c r="Q181" s="118">
        <v>0</v>
      </c>
      <c r="R181" s="116">
        <f t="shared" si="32"/>
        <v>0</v>
      </c>
      <c r="S181" s="118">
        <v>0</v>
      </c>
      <c r="T181" s="116">
        <f t="shared" si="33"/>
        <v>0</v>
      </c>
      <c r="U181" s="118">
        <v>0</v>
      </c>
      <c r="V181" s="116">
        <f t="shared" si="34"/>
        <v>0</v>
      </c>
      <c r="W181" s="118">
        <v>0</v>
      </c>
      <c r="X181" s="116">
        <f t="shared" si="24"/>
        <v>0</v>
      </c>
      <c r="Y181" s="117">
        <v>1</v>
      </c>
      <c r="Z181" s="116">
        <f t="shared" si="25"/>
        <v>1</v>
      </c>
      <c r="AA181" s="118">
        <v>0</v>
      </c>
      <c r="AB181" s="119">
        <f t="shared" si="26"/>
        <v>0</v>
      </c>
      <c r="AC181" s="120">
        <v>1</v>
      </c>
      <c r="AD181" s="116">
        <f t="shared" si="27"/>
        <v>1</v>
      </c>
      <c r="AE181" s="139">
        <v>0</v>
      </c>
      <c r="AF181" s="248">
        <f t="shared" si="28"/>
        <v>0</v>
      </c>
    </row>
    <row r="182" spans="1:32" ht="15" customHeight="1" x14ac:dyDescent="0.25">
      <c r="A182" s="109" t="s">
        <v>378</v>
      </c>
      <c r="B182" s="109" t="s">
        <v>379</v>
      </c>
      <c r="C182" s="109" t="s">
        <v>6</v>
      </c>
      <c r="D182" s="109" t="s">
        <v>384</v>
      </c>
      <c r="E182" s="109" t="s">
        <v>385</v>
      </c>
      <c r="F182" s="110">
        <v>17168</v>
      </c>
      <c r="G182" s="108" t="s">
        <v>9</v>
      </c>
      <c r="H182" s="111">
        <v>16</v>
      </c>
      <c r="I182" s="112">
        <v>12</v>
      </c>
      <c r="J182" s="113">
        <f t="shared" si="35"/>
        <v>0.75</v>
      </c>
      <c r="K182" s="108">
        <v>4</v>
      </c>
      <c r="L182" s="114">
        <f t="shared" si="29"/>
        <v>0.25</v>
      </c>
      <c r="M182" s="138">
        <v>0</v>
      </c>
      <c r="N182" s="116">
        <f t="shared" si="30"/>
        <v>0</v>
      </c>
      <c r="O182" s="117">
        <v>1</v>
      </c>
      <c r="P182" s="116">
        <f t="shared" si="31"/>
        <v>6.25E-2</v>
      </c>
      <c r="Q182" s="118">
        <v>0</v>
      </c>
      <c r="R182" s="116">
        <f t="shared" si="32"/>
        <v>0</v>
      </c>
      <c r="S182" s="118">
        <v>0</v>
      </c>
      <c r="T182" s="116">
        <f t="shared" si="33"/>
        <v>0</v>
      </c>
      <c r="U182" s="118">
        <v>0</v>
      </c>
      <c r="V182" s="116">
        <f t="shared" si="34"/>
        <v>0</v>
      </c>
      <c r="W182" s="118">
        <v>0</v>
      </c>
      <c r="X182" s="116">
        <f t="shared" si="24"/>
        <v>0</v>
      </c>
      <c r="Y182" s="117">
        <v>15</v>
      </c>
      <c r="Z182" s="116">
        <f t="shared" si="25"/>
        <v>0.9375</v>
      </c>
      <c r="AA182" s="118">
        <v>0</v>
      </c>
      <c r="AB182" s="119">
        <f t="shared" si="26"/>
        <v>0</v>
      </c>
      <c r="AC182" s="120">
        <v>15</v>
      </c>
      <c r="AD182" s="116">
        <f t="shared" si="27"/>
        <v>0.9375</v>
      </c>
      <c r="AE182" s="121">
        <v>1</v>
      </c>
      <c r="AF182" s="248">
        <f t="shared" si="28"/>
        <v>6.25E-2</v>
      </c>
    </row>
    <row r="183" spans="1:32" ht="15" customHeight="1" x14ac:dyDescent="0.25">
      <c r="A183" s="109" t="s">
        <v>378</v>
      </c>
      <c r="B183" s="109" t="s">
        <v>379</v>
      </c>
      <c r="C183" s="109" t="s">
        <v>6</v>
      </c>
      <c r="D183" s="109" t="s">
        <v>386</v>
      </c>
      <c r="E183" s="109" t="s">
        <v>387</v>
      </c>
      <c r="F183" s="110">
        <v>39685</v>
      </c>
      <c r="G183" s="108" t="s">
        <v>9</v>
      </c>
      <c r="H183" s="111">
        <v>77</v>
      </c>
      <c r="I183" s="112">
        <v>56</v>
      </c>
      <c r="J183" s="113">
        <f t="shared" si="35"/>
        <v>0.72727272727272729</v>
      </c>
      <c r="K183" s="108">
        <v>21</v>
      </c>
      <c r="L183" s="114">
        <f t="shared" si="29"/>
        <v>0.27272727272727271</v>
      </c>
      <c r="M183" s="115">
        <v>42</v>
      </c>
      <c r="N183" s="116">
        <f t="shared" si="30"/>
        <v>0.54545454545454541</v>
      </c>
      <c r="O183" s="117">
        <v>1</v>
      </c>
      <c r="P183" s="116">
        <f t="shared" si="31"/>
        <v>1.2987012987012988E-2</v>
      </c>
      <c r="Q183" s="117">
        <v>1</v>
      </c>
      <c r="R183" s="116">
        <f t="shared" si="32"/>
        <v>1.2987012987012988E-2</v>
      </c>
      <c r="S183" s="117">
        <v>1</v>
      </c>
      <c r="T183" s="116">
        <f t="shared" si="33"/>
        <v>1.2987012987012988E-2</v>
      </c>
      <c r="U183" s="118">
        <v>0</v>
      </c>
      <c r="V183" s="116">
        <f t="shared" si="34"/>
        <v>0</v>
      </c>
      <c r="W183" s="117">
        <v>1</v>
      </c>
      <c r="X183" s="116">
        <f t="shared" si="24"/>
        <v>1.2987012987012988E-2</v>
      </c>
      <c r="Y183" s="117">
        <v>25</v>
      </c>
      <c r="Z183" s="116">
        <f t="shared" si="25"/>
        <v>0.32467532467532467</v>
      </c>
      <c r="AA183" s="117">
        <v>6</v>
      </c>
      <c r="AB183" s="119">
        <f t="shared" si="26"/>
        <v>7.792207792207792E-2</v>
      </c>
      <c r="AC183" s="120">
        <v>64</v>
      </c>
      <c r="AD183" s="116">
        <f t="shared" si="27"/>
        <v>0.83116883116883122</v>
      </c>
      <c r="AE183" s="121">
        <v>13</v>
      </c>
      <c r="AF183" s="248">
        <f t="shared" si="28"/>
        <v>0.16883116883116883</v>
      </c>
    </row>
    <row r="184" spans="1:32" ht="15" customHeight="1" x14ac:dyDescent="0.25">
      <c r="A184" s="109" t="s">
        <v>378</v>
      </c>
      <c r="B184" s="109" t="s">
        <v>379</v>
      </c>
      <c r="C184" s="109" t="s">
        <v>6</v>
      </c>
      <c r="D184" s="109" t="s">
        <v>388</v>
      </c>
      <c r="E184" s="109" t="s">
        <v>389</v>
      </c>
      <c r="F184" s="110">
        <v>39685</v>
      </c>
      <c r="G184" s="108" t="s">
        <v>9</v>
      </c>
      <c r="H184" s="111">
        <v>17</v>
      </c>
      <c r="I184" s="112">
        <v>16</v>
      </c>
      <c r="J184" s="113">
        <f t="shared" si="35"/>
        <v>0.94117647058823528</v>
      </c>
      <c r="K184" s="108">
        <v>1</v>
      </c>
      <c r="L184" s="114">
        <f t="shared" si="29"/>
        <v>5.8823529411764705E-2</v>
      </c>
      <c r="M184" s="115">
        <v>4</v>
      </c>
      <c r="N184" s="116">
        <f t="shared" si="30"/>
        <v>0.23529411764705882</v>
      </c>
      <c r="O184" s="117">
        <v>1</v>
      </c>
      <c r="P184" s="116">
        <f t="shared" si="31"/>
        <v>5.8823529411764705E-2</v>
      </c>
      <c r="Q184" s="118">
        <v>0</v>
      </c>
      <c r="R184" s="116">
        <f t="shared" si="32"/>
        <v>0</v>
      </c>
      <c r="S184" s="118">
        <v>0</v>
      </c>
      <c r="T184" s="116">
        <f t="shared" si="33"/>
        <v>0</v>
      </c>
      <c r="U184" s="118">
        <v>0</v>
      </c>
      <c r="V184" s="116">
        <f t="shared" si="34"/>
        <v>0</v>
      </c>
      <c r="W184" s="118">
        <v>0</v>
      </c>
      <c r="X184" s="116">
        <f t="shared" si="24"/>
        <v>0</v>
      </c>
      <c r="Y184" s="117">
        <v>11</v>
      </c>
      <c r="Z184" s="116">
        <f t="shared" si="25"/>
        <v>0.6470588235294118</v>
      </c>
      <c r="AA184" s="117">
        <v>1</v>
      </c>
      <c r="AB184" s="119">
        <f t="shared" si="26"/>
        <v>5.8823529411764705E-2</v>
      </c>
      <c r="AC184" s="120">
        <v>15</v>
      </c>
      <c r="AD184" s="116">
        <f t="shared" si="27"/>
        <v>0.88235294117647056</v>
      </c>
      <c r="AE184" s="121">
        <v>2</v>
      </c>
      <c r="AF184" s="248">
        <f t="shared" si="28"/>
        <v>0.11764705882352941</v>
      </c>
    </row>
    <row r="185" spans="1:32" ht="15" customHeight="1" x14ac:dyDescent="0.25">
      <c r="A185" s="109" t="s">
        <v>378</v>
      </c>
      <c r="B185" s="109" t="s">
        <v>379</v>
      </c>
      <c r="C185" s="109" t="s">
        <v>6</v>
      </c>
      <c r="D185" s="109" t="s">
        <v>390</v>
      </c>
      <c r="E185" s="109" t="s">
        <v>391</v>
      </c>
      <c r="F185" s="110">
        <v>39685</v>
      </c>
      <c r="G185" s="108" t="s">
        <v>9</v>
      </c>
      <c r="H185" s="111">
        <v>51</v>
      </c>
      <c r="I185" s="112">
        <v>34</v>
      </c>
      <c r="J185" s="113">
        <f t="shared" si="35"/>
        <v>0.66666666666666663</v>
      </c>
      <c r="K185" s="108">
        <v>17</v>
      </c>
      <c r="L185" s="114">
        <f t="shared" si="29"/>
        <v>0.33333333333333331</v>
      </c>
      <c r="M185" s="115">
        <v>14</v>
      </c>
      <c r="N185" s="116">
        <f t="shared" si="30"/>
        <v>0.27450980392156865</v>
      </c>
      <c r="O185" s="117">
        <v>4</v>
      </c>
      <c r="P185" s="116">
        <f t="shared" si="31"/>
        <v>7.8431372549019607E-2</v>
      </c>
      <c r="Q185" s="118">
        <v>0</v>
      </c>
      <c r="R185" s="116">
        <f t="shared" si="32"/>
        <v>0</v>
      </c>
      <c r="S185" s="118">
        <v>0</v>
      </c>
      <c r="T185" s="116">
        <f t="shared" si="33"/>
        <v>0</v>
      </c>
      <c r="U185" s="118">
        <v>0</v>
      </c>
      <c r="V185" s="116">
        <f t="shared" si="34"/>
        <v>0</v>
      </c>
      <c r="W185" s="118">
        <v>0</v>
      </c>
      <c r="X185" s="116">
        <f t="shared" si="24"/>
        <v>0</v>
      </c>
      <c r="Y185" s="117">
        <v>23</v>
      </c>
      <c r="Z185" s="116">
        <f t="shared" si="25"/>
        <v>0.45098039215686275</v>
      </c>
      <c r="AA185" s="117">
        <v>10</v>
      </c>
      <c r="AB185" s="119">
        <f t="shared" si="26"/>
        <v>0.19607843137254902</v>
      </c>
      <c r="AC185" s="120">
        <v>38</v>
      </c>
      <c r="AD185" s="116">
        <f t="shared" si="27"/>
        <v>0.74509803921568629</v>
      </c>
      <c r="AE185" s="121">
        <v>13</v>
      </c>
      <c r="AF185" s="248">
        <f t="shared" si="28"/>
        <v>0.25490196078431371</v>
      </c>
    </row>
    <row r="186" spans="1:32" ht="15" customHeight="1" thickBot="1" x14ac:dyDescent="0.3">
      <c r="A186" s="123" t="s">
        <v>378</v>
      </c>
      <c r="B186" s="123" t="s">
        <v>379</v>
      </c>
      <c r="C186" s="123" t="s">
        <v>6</v>
      </c>
      <c r="D186" s="123" t="s">
        <v>392</v>
      </c>
      <c r="E186" s="123" t="s">
        <v>393</v>
      </c>
      <c r="F186" s="124">
        <v>39685</v>
      </c>
      <c r="G186" s="122" t="s">
        <v>9</v>
      </c>
      <c r="H186" s="125">
        <v>16</v>
      </c>
      <c r="I186" s="126">
        <v>8</v>
      </c>
      <c r="J186" s="127">
        <f t="shared" si="35"/>
        <v>0.5</v>
      </c>
      <c r="K186" s="122">
        <v>8</v>
      </c>
      <c r="L186" s="128">
        <f t="shared" si="29"/>
        <v>0.5</v>
      </c>
      <c r="M186" s="129">
        <v>5</v>
      </c>
      <c r="N186" s="130">
        <f t="shared" si="30"/>
        <v>0.3125</v>
      </c>
      <c r="O186" s="131">
        <v>1</v>
      </c>
      <c r="P186" s="130">
        <f t="shared" si="31"/>
        <v>6.25E-2</v>
      </c>
      <c r="Q186" s="131">
        <v>1</v>
      </c>
      <c r="R186" s="130">
        <f t="shared" si="32"/>
        <v>6.25E-2</v>
      </c>
      <c r="S186" s="132">
        <v>0</v>
      </c>
      <c r="T186" s="130">
        <f t="shared" si="33"/>
        <v>0</v>
      </c>
      <c r="U186" s="132">
        <v>0</v>
      </c>
      <c r="V186" s="130">
        <f t="shared" si="34"/>
        <v>0</v>
      </c>
      <c r="W186" s="132">
        <v>0</v>
      </c>
      <c r="X186" s="130">
        <f t="shared" si="24"/>
        <v>0</v>
      </c>
      <c r="Y186" s="131">
        <v>9</v>
      </c>
      <c r="Z186" s="130">
        <f t="shared" si="25"/>
        <v>0.5625</v>
      </c>
      <c r="AA186" s="132">
        <v>0</v>
      </c>
      <c r="AB186" s="133">
        <f t="shared" si="26"/>
        <v>0</v>
      </c>
      <c r="AC186" s="134">
        <v>12</v>
      </c>
      <c r="AD186" s="130">
        <f t="shared" si="27"/>
        <v>0.75</v>
      </c>
      <c r="AE186" s="135">
        <v>4</v>
      </c>
      <c r="AF186" s="249">
        <f t="shared" si="28"/>
        <v>0.25</v>
      </c>
    </row>
    <row r="187" spans="1:32" ht="15" customHeight="1" x14ac:dyDescent="0.25">
      <c r="A187" s="49" t="s">
        <v>378</v>
      </c>
      <c r="B187" s="49" t="s">
        <v>402</v>
      </c>
      <c r="C187" s="49" t="s">
        <v>10</v>
      </c>
      <c r="D187" s="49" t="s">
        <v>417</v>
      </c>
      <c r="E187" s="49" t="s">
        <v>418</v>
      </c>
      <c r="F187" s="50">
        <v>40197</v>
      </c>
      <c r="G187" s="48" t="s">
        <v>9</v>
      </c>
      <c r="H187" s="51">
        <v>7</v>
      </c>
      <c r="I187" s="154">
        <v>0</v>
      </c>
      <c r="J187" s="53">
        <f t="shared" si="35"/>
        <v>0</v>
      </c>
      <c r="K187" s="48">
        <v>7</v>
      </c>
      <c r="L187" s="54">
        <f t="shared" si="29"/>
        <v>1</v>
      </c>
      <c r="M187" s="155">
        <v>0</v>
      </c>
      <c r="N187" s="56">
        <f t="shared" si="30"/>
        <v>0</v>
      </c>
      <c r="O187" s="58">
        <v>1</v>
      </c>
      <c r="P187" s="56">
        <f t="shared" si="31"/>
        <v>0.14285714285714285</v>
      </c>
      <c r="Q187" s="57">
        <v>0</v>
      </c>
      <c r="R187" s="56">
        <f t="shared" si="32"/>
        <v>0</v>
      </c>
      <c r="S187" s="57">
        <v>0</v>
      </c>
      <c r="T187" s="56">
        <f t="shared" si="33"/>
        <v>0</v>
      </c>
      <c r="U187" s="57">
        <v>0</v>
      </c>
      <c r="V187" s="56">
        <f t="shared" si="34"/>
        <v>0</v>
      </c>
      <c r="W187" s="57">
        <v>0</v>
      </c>
      <c r="X187" s="56">
        <f t="shared" si="24"/>
        <v>0</v>
      </c>
      <c r="Y187" s="58">
        <v>5</v>
      </c>
      <c r="Z187" s="56">
        <f t="shared" si="25"/>
        <v>0.7142857142857143</v>
      </c>
      <c r="AA187" s="58">
        <v>1</v>
      </c>
      <c r="AB187" s="59">
        <f t="shared" si="26"/>
        <v>0.14285714285714285</v>
      </c>
      <c r="AC187" s="60">
        <v>6</v>
      </c>
      <c r="AD187" s="56">
        <f t="shared" si="27"/>
        <v>0.8571428571428571</v>
      </c>
      <c r="AE187" s="61">
        <v>1</v>
      </c>
      <c r="AF187" s="244">
        <f t="shared" si="28"/>
        <v>0.14285714285714285</v>
      </c>
    </row>
    <row r="188" spans="1:32" ht="15" customHeight="1" x14ac:dyDescent="0.25">
      <c r="A188" s="63" t="s">
        <v>378</v>
      </c>
      <c r="B188" s="63" t="s">
        <v>402</v>
      </c>
      <c r="C188" s="63" t="s">
        <v>10</v>
      </c>
      <c r="D188" s="63" t="s">
        <v>419</v>
      </c>
      <c r="E188" s="63" t="s">
        <v>420</v>
      </c>
      <c r="F188" s="64">
        <v>39825</v>
      </c>
      <c r="G188" s="62" t="s">
        <v>9</v>
      </c>
      <c r="H188" s="76">
        <v>58</v>
      </c>
      <c r="I188" s="66">
        <v>47</v>
      </c>
      <c r="J188" s="67">
        <f t="shared" si="35"/>
        <v>0.81034482758620685</v>
      </c>
      <c r="K188" s="62">
        <v>11</v>
      </c>
      <c r="L188" s="68">
        <f t="shared" si="29"/>
        <v>0.18965517241379309</v>
      </c>
      <c r="M188" s="69">
        <v>2</v>
      </c>
      <c r="N188" s="70">
        <f t="shared" si="30"/>
        <v>3.4482758620689655E-2</v>
      </c>
      <c r="O188" s="72">
        <v>0</v>
      </c>
      <c r="P188" s="70">
        <f t="shared" si="31"/>
        <v>0</v>
      </c>
      <c r="Q188" s="71">
        <v>2</v>
      </c>
      <c r="R188" s="70">
        <f t="shared" si="32"/>
        <v>3.4482758620689655E-2</v>
      </c>
      <c r="S188" s="71">
        <v>1</v>
      </c>
      <c r="T188" s="70">
        <f t="shared" si="33"/>
        <v>1.7241379310344827E-2</v>
      </c>
      <c r="U188" s="72">
        <v>0</v>
      </c>
      <c r="V188" s="70">
        <f t="shared" si="34"/>
        <v>0</v>
      </c>
      <c r="W188" s="72">
        <v>0</v>
      </c>
      <c r="X188" s="70">
        <f t="shared" si="24"/>
        <v>0</v>
      </c>
      <c r="Y188" s="71">
        <v>53</v>
      </c>
      <c r="Z188" s="70">
        <f t="shared" si="25"/>
        <v>0.91379310344827591</v>
      </c>
      <c r="AA188" s="72">
        <v>0</v>
      </c>
      <c r="AB188" s="73">
        <f t="shared" si="26"/>
        <v>0</v>
      </c>
      <c r="AC188" s="74">
        <v>50</v>
      </c>
      <c r="AD188" s="70">
        <f t="shared" si="27"/>
        <v>0.86206896551724133</v>
      </c>
      <c r="AE188" s="75">
        <v>8</v>
      </c>
      <c r="AF188" s="245">
        <f t="shared" si="28"/>
        <v>0.13793103448275862</v>
      </c>
    </row>
    <row r="189" spans="1:32" ht="15" customHeight="1" x14ac:dyDescent="0.25">
      <c r="A189" s="63" t="s">
        <v>378</v>
      </c>
      <c r="B189" s="63" t="s">
        <v>402</v>
      </c>
      <c r="C189" s="63" t="s">
        <v>10</v>
      </c>
      <c r="D189" s="63" t="s">
        <v>421</v>
      </c>
      <c r="E189" s="63" t="s">
        <v>422</v>
      </c>
      <c r="F189" s="64">
        <v>33756</v>
      </c>
      <c r="G189" s="62" t="s">
        <v>9</v>
      </c>
      <c r="H189" s="76">
        <v>299</v>
      </c>
      <c r="I189" s="66">
        <v>112</v>
      </c>
      <c r="J189" s="67">
        <f t="shared" si="35"/>
        <v>0.37458193979933108</v>
      </c>
      <c r="K189" s="62">
        <v>187</v>
      </c>
      <c r="L189" s="68">
        <f t="shared" si="29"/>
        <v>0.62541806020066892</v>
      </c>
      <c r="M189" s="69">
        <v>11</v>
      </c>
      <c r="N189" s="70">
        <f t="shared" si="30"/>
        <v>3.678929765886288E-2</v>
      </c>
      <c r="O189" s="71">
        <v>3</v>
      </c>
      <c r="P189" s="70">
        <f t="shared" si="31"/>
        <v>1.0033444816053512E-2</v>
      </c>
      <c r="Q189" s="71">
        <v>8</v>
      </c>
      <c r="R189" s="70">
        <f t="shared" si="32"/>
        <v>2.6755852842809364E-2</v>
      </c>
      <c r="S189" s="71">
        <v>5</v>
      </c>
      <c r="T189" s="70">
        <f t="shared" si="33"/>
        <v>1.6722408026755852E-2</v>
      </c>
      <c r="U189" s="72">
        <v>0</v>
      </c>
      <c r="V189" s="70">
        <f t="shared" si="34"/>
        <v>0</v>
      </c>
      <c r="W189" s="71">
        <v>1</v>
      </c>
      <c r="X189" s="70">
        <f t="shared" si="24"/>
        <v>3.3444816053511705E-3</v>
      </c>
      <c r="Y189" s="71">
        <v>270</v>
      </c>
      <c r="Z189" s="70">
        <f t="shared" si="25"/>
        <v>0.90301003344481601</v>
      </c>
      <c r="AA189" s="71">
        <v>1</v>
      </c>
      <c r="AB189" s="73">
        <f t="shared" si="26"/>
        <v>3.3444816053511705E-3</v>
      </c>
      <c r="AC189" s="74">
        <v>258</v>
      </c>
      <c r="AD189" s="70">
        <f t="shared" si="27"/>
        <v>0.86287625418060199</v>
      </c>
      <c r="AE189" s="75">
        <v>41</v>
      </c>
      <c r="AF189" s="245">
        <f t="shared" si="28"/>
        <v>0.13712374581939799</v>
      </c>
    </row>
    <row r="190" spans="1:32" ht="15" customHeight="1" x14ac:dyDescent="0.25">
      <c r="A190" s="63" t="s">
        <v>378</v>
      </c>
      <c r="B190" s="63" t="s">
        <v>402</v>
      </c>
      <c r="C190" s="63" t="s">
        <v>10</v>
      </c>
      <c r="D190" s="63" t="s">
        <v>423</v>
      </c>
      <c r="E190" s="63" t="s">
        <v>424</v>
      </c>
      <c r="F190" s="64">
        <v>39825</v>
      </c>
      <c r="G190" s="62" t="s">
        <v>9</v>
      </c>
      <c r="H190" s="76">
        <v>185</v>
      </c>
      <c r="I190" s="66">
        <v>103</v>
      </c>
      <c r="J190" s="67">
        <f t="shared" si="35"/>
        <v>0.55675675675675673</v>
      </c>
      <c r="K190" s="62">
        <v>82</v>
      </c>
      <c r="L190" s="68">
        <f t="shared" si="29"/>
        <v>0.44324324324324327</v>
      </c>
      <c r="M190" s="69">
        <v>9</v>
      </c>
      <c r="N190" s="70">
        <f t="shared" si="30"/>
        <v>4.8648648648648651E-2</v>
      </c>
      <c r="O190" s="71">
        <v>5</v>
      </c>
      <c r="P190" s="70">
        <f t="shared" si="31"/>
        <v>2.7027027027027029E-2</v>
      </c>
      <c r="Q190" s="71">
        <v>9</v>
      </c>
      <c r="R190" s="70">
        <f t="shared" si="32"/>
        <v>4.8648648648648651E-2</v>
      </c>
      <c r="S190" s="71">
        <v>2</v>
      </c>
      <c r="T190" s="70">
        <f t="shared" si="33"/>
        <v>1.0810810810810811E-2</v>
      </c>
      <c r="U190" s="72">
        <v>0</v>
      </c>
      <c r="V190" s="70">
        <f t="shared" si="34"/>
        <v>0</v>
      </c>
      <c r="W190" s="71">
        <v>1</v>
      </c>
      <c r="X190" s="70">
        <f t="shared" si="24"/>
        <v>5.4054054054054057E-3</v>
      </c>
      <c r="Y190" s="71">
        <v>159</v>
      </c>
      <c r="Z190" s="70">
        <f t="shared" si="25"/>
        <v>0.85945945945945945</v>
      </c>
      <c r="AA190" s="72">
        <v>0</v>
      </c>
      <c r="AB190" s="73">
        <f t="shared" si="26"/>
        <v>0</v>
      </c>
      <c r="AC190" s="74">
        <v>154</v>
      </c>
      <c r="AD190" s="70">
        <f t="shared" si="27"/>
        <v>0.83243243243243248</v>
      </c>
      <c r="AE190" s="75">
        <v>31</v>
      </c>
      <c r="AF190" s="245">
        <f t="shared" si="28"/>
        <v>0.16756756756756758</v>
      </c>
    </row>
    <row r="191" spans="1:32" ht="15" customHeight="1" x14ac:dyDescent="0.25">
      <c r="A191" s="63" t="s">
        <v>378</v>
      </c>
      <c r="B191" s="63" t="s">
        <v>402</v>
      </c>
      <c r="C191" s="63" t="s">
        <v>10</v>
      </c>
      <c r="D191" s="63" t="s">
        <v>425</v>
      </c>
      <c r="E191" s="63" t="s">
        <v>426</v>
      </c>
      <c r="F191" s="64">
        <v>40784</v>
      </c>
      <c r="G191" s="62" t="s">
        <v>9</v>
      </c>
      <c r="H191" s="76">
        <v>285</v>
      </c>
      <c r="I191" s="66">
        <v>128</v>
      </c>
      <c r="J191" s="67">
        <f t="shared" si="35"/>
        <v>0.44912280701754387</v>
      </c>
      <c r="K191" s="62">
        <v>157</v>
      </c>
      <c r="L191" s="68">
        <f t="shared" si="29"/>
        <v>0.55087719298245619</v>
      </c>
      <c r="M191" s="69">
        <v>30</v>
      </c>
      <c r="N191" s="70">
        <f t="shared" si="30"/>
        <v>0.10526315789473684</v>
      </c>
      <c r="O191" s="71">
        <v>3</v>
      </c>
      <c r="P191" s="70">
        <f t="shared" si="31"/>
        <v>1.0526315789473684E-2</v>
      </c>
      <c r="Q191" s="71">
        <v>9</v>
      </c>
      <c r="R191" s="70">
        <f t="shared" si="32"/>
        <v>3.1578947368421054E-2</v>
      </c>
      <c r="S191" s="71">
        <v>7</v>
      </c>
      <c r="T191" s="70">
        <f t="shared" si="33"/>
        <v>2.456140350877193E-2</v>
      </c>
      <c r="U191" s="72">
        <v>0</v>
      </c>
      <c r="V191" s="70">
        <f t="shared" si="34"/>
        <v>0</v>
      </c>
      <c r="W191" s="71">
        <v>1</v>
      </c>
      <c r="X191" s="70">
        <f t="shared" si="24"/>
        <v>3.5087719298245615E-3</v>
      </c>
      <c r="Y191" s="71">
        <v>235</v>
      </c>
      <c r="Z191" s="70">
        <f t="shared" si="25"/>
        <v>0.82456140350877194</v>
      </c>
      <c r="AA191" s="72">
        <v>0</v>
      </c>
      <c r="AB191" s="73">
        <f t="shared" si="26"/>
        <v>0</v>
      </c>
      <c r="AC191" s="74">
        <v>244</v>
      </c>
      <c r="AD191" s="70">
        <f t="shared" si="27"/>
        <v>0.85614035087719298</v>
      </c>
      <c r="AE191" s="75">
        <v>41</v>
      </c>
      <c r="AF191" s="245">
        <f t="shared" si="28"/>
        <v>0.14385964912280702</v>
      </c>
    </row>
    <row r="192" spans="1:32" ht="15" customHeight="1" x14ac:dyDescent="0.25">
      <c r="A192" s="63" t="s">
        <v>378</v>
      </c>
      <c r="B192" s="63" t="s">
        <v>402</v>
      </c>
      <c r="C192" s="63" t="s">
        <v>10</v>
      </c>
      <c r="D192" s="63" t="s">
        <v>427</v>
      </c>
      <c r="E192" s="63" t="s">
        <v>428</v>
      </c>
      <c r="F192" s="64">
        <v>39318</v>
      </c>
      <c r="G192" s="62" t="s">
        <v>9</v>
      </c>
      <c r="H192" s="76">
        <v>5</v>
      </c>
      <c r="I192" s="66">
        <v>2</v>
      </c>
      <c r="J192" s="67">
        <f t="shared" si="35"/>
        <v>0.4</v>
      </c>
      <c r="K192" s="62">
        <v>3</v>
      </c>
      <c r="L192" s="68">
        <f t="shared" si="29"/>
        <v>0.6</v>
      </c>
      <c r="M192" s="77">
        <v>0</v>
      </c>
      <c r="N192" s="70">
        <f t="shared" si="30"/>
        <v>0</v>
      </c>
      <c r="O192" s="72">
        <v>0</v>
      </c>
      <c r="P192" s="70">
        <f t="shared" si="31"/>
        <v>0</v>
      </c>
      <c r="Q192" s="72">
        <v>0</v>
      </c>
      <c r="R192" s="70">
        <f t="shared" si="32"/>
        <v>0</v>
      </c>
      <c r="S192" s="72">
        <v>0</v>
      </c>
      <c r="T192" s="70">
        <f t="shared" si="33"/>
        <v>0</v>
      </c>
      <c r="U192" s="72">
        <v>0</v>
      </c>
      <c r="V192" s="70">
        <f t="shared" si="34"/>
        <v>0</v>
      </c>
      <c r="W192" s="72">
        <v>0</v>
      </c>
      <c r="X192" s="70">
        <f t="shared" si="24"/>
        <v>0</v>
      </c>
      <c r="Y192" s="71">
        <v>5</v>
      </c>
      <c r="Z192" s="70">
        <f t="shared" si="25"/>
        <v>1</v>
      </c>
      <c r="AA192" s="72">
        <v>0</v>
      </c>
      <c r="AB192" s="73">
        <f t="shared" si="26"/>
        <v>0</v>
      </c>
      <c r="AC192" s="74">
        <v>5</v>
      </c>
      <c r="AD192" s="70">
        <f t="shared" si="27"/>
        <v>1</v>
      </c>
      <c r="AE192" s="79">
        <v>0</v>
      </c>
      <c r="AF192" s="245">
        <f t="shared" si="28"/>
        <v>0</v>
      </c>
    </row>
    <row r="193" spans="1:32" ht="15" customHeight="1" x14ac:dyDescent="0.25">
      <c r="A193" s="63" t="s">
        <v>378</v>
      </c>
      <c r="B193" s="63" t="s">
        <v>402</v>
      </c>
      <c r="C193" s="63" t="s">
        <v>6</v>
      </c>
      <c r="D193" s="63" t="s">
        <v>403</v>
      </c>
      <c r="E193" s="63" t="s">
        <v>404</v>
      </c>
      <c r="F193" s="64">
        <v>39321</v>
      </c>
      <c r="G193" s="62" t="s">
        <v>9</v>
      </c>
      <c r="H193" s="76">
        <v>4</v>
      </c>
      <c r="I193" s="66">
        <v>2</v>
      </c>
      <c r="J193" s="67">
        <f t="shared" si="35"/>
        <v>0.5</v>
      </c>
      <c r="K193" s="62">
        <v>2</v>
      </c>
      <c r="L193" s="68">
        <f t="shared" si="29"/>
        <v>0.5</v>
      </c>
      <c r="M193" s="77">
        <v>0</v>
      </c>
      <c r="N193" s="70">
        <f t="shared" si="30"/>
        <v>0</v>
      </c>
      <c r="O193" s="72">
        <v>0</v>
      </c>
      <c r="P193" s="70">
        <f t="shared" si="31"/>
        <v>0</v>
      </c>
      <c r="Q193" s="72">
        <v>0</v>
      </c>
      <c r="R193" s="70">
        <f t="shared" si="32"/>
        <v>0</v>
      </c>
      <c r="S193" s="72">
        <v>0</v>
      </c>
      <c r="T193" s="70">
        <f t="shared" si="33"/>
        <v>0</v>
      </c>
      <c r="U193" s="72">
        <v>0</v>
      </c>
      <c r="V193" s="70">
        <f t="shared" si="34"/>
        <v>0</v>
      </c>
      <c r="W193" s="72">
        <v>0</v>
      </c>
      <c r="X193" s="70">
        <f t="shared" si="24"/>
        <v>0</v>
      </c>
      <c r="Y193" s="71">
        <v>4</v>
      </c>
      <c r="Z193" s="70">
        <f t="shared" si="25"/>
        <v>1</v>
      </c>
      <c r="AA193" s="72">
        <v>0</v>
      </c>
      <c r="AB193" s="73">
        <f t="shared" si="26"/>
        <v>0</v>
      </c>
      <c r="AC193" s="74">
        <v>4</v>
      </c>
      <c r="AD193" s="70">
        <f t="shared" si="27"/>
        <v>1</v>
      </c>
      <c r="AE193" s="79">
        <v>0</v>
      </c>
      <c r="AF193" s="245">
        <f t="shared" si="28"/>
        <v>0</v>
      </c>
    </row>
    <row r="194" spans="1:32" ht="15" customHeight="1" x14ac:dyDescent="0.25">
      <c r="A194" s="63" t="s">
        <v>378</v>
      </c>
      <c r="B194" s="63" t="s">
        <v>402</v>
      </c>
      <c r="C194" s="63" t="s">
        <v>6</v>
      </c>
      <c r="D194" s="63" t="s">
        <v>405</v>
      </c>
      <c r="E194" s="63" t="s">
        <v>406</v>
      </c>
      <c r="F194" s="64">
        <v>40360</v>
      </c>
      <c r="G194" s="62" t="s">
        <v>9</v>
      </c>
      <c r="H194" s="76">
        <v>1</v>
      </c>
      <c r="I194" s="158">
        <v>0</v>
      </c>
      <c r="J194" s="67">
        <f t="shared" si="35"/>
        <v>0</v>
      </c>
      <c r="K194" s="62">
        <v>1</v>
      </c>
      <c r="L194" s="68">
        <f t="shared" si="29"/>
        <v>1</v>
      </c>
      <c r="M194" s="69">
        <v>1</v>
      </c>
      <c r="N194" s="70">
        <f t="shared" si="30"/>
        <v>1</v>
      </c>
      <c r="O194" s="72">
        <v>0</v>
      </c>
      <c r="P194" s="70">
        <f t="shared" si="31"/>
        <v>0</v>
      </c>
      <c r="Q194" s="72">
        <v>0</v>
      </c>
      <c r="R194" s="70">
        <f t="shared" si="32"/>
        <v>0</v>
      </c>
      <c r="S194" s="72">
        <v>0</v>
      </c>
      <c r="T194" s="70">
        <f t="shared" si="33"/>
        <v>0</v>
      </c>
      <c r="U194" s="72">
        <v>0</v>
      </c>
      <c r="V194" s="70">
        <f t="shared" si="34"/>
        <v>0</v>
      </c>
      <c r="W194" s="72">
        <v>0</v>
      </c>
      <c r="X194" s="70">
        <f t="shared" si="24"/>
        <v>0</v>
      </c>
      <c r="Y194" s="72">
        <v>0</v>
      </c>
      <c r="Z194" s="70">
        <f t="shared" si="25"/>
        <v>0</v>
      </c>
      <c r="AA194" s="72">
        <v>0</v>
      </c>
      <c r="AB194" s="73">
        <f t="shared" si="26"/>
        <v>0</v>
      </c>
      <c r="AC194" s="74">
        <v>1</v>
      </c>
      <c r="AD194" s="70">
        <f t="shared" si="27"/>
        <v>1</v>
      </c>
      <c r="AE194" s="79">
        <v>0</v>
      </c>
      <c r="AF194" s="245">
        <f t="shared" si="28"/>
        <v>0</v>
      </c>
    </row>
    <row r="195" spans="1:32" ht="15" customHeight="1" x14ac:dyDescent="0.25">
      <c r="A195" s="63" t="s">
        <v>378</v>
      </c>
      <c r="B195" s="63" t="s">
        <v>402</v>
      </c>
      <c r="C195" s="63" t="s">
        <v>6</v>
      </c>
      <c r="D195" s="63" t="s">
        <v>407</v>
      </c>
      <c r="E195" s="63" t="s">
        <v>408</v>
      </c>
      <c r="F195" s="64">
        <v>33988</v>
      </c>
      <c r="G195" s="62" t="s">
        <v>9</v>
      </c>
      <c r="H195" s="76">
        <v>9</v>
      </c>
      <c r="I195" s="66">
        <v>2</v>
      </c>
      <c r="J195" s="67">
        <f t="shared" si="35"/>
        <v>0.22222222222222221</v>
      </c>
      <c r="K195" s="62">
        <v>7</v>
      </c>
      <c r="L195" s="68">
        <f t="shared" si="29"/>
        <v>0.77777777777777779</v>
      </c>
      <c r="M195" s="77">
        <v>0</v>
      </c>
      <c r="N195" s="70">
        <f t="shared" si="30"/>
        <v>0</v>
      </c>
      <c r="O195" s="72">
        <v>0</v>
      </c>
      <c r="P195" s="70">
        <f t="shared" si="31"/>
        <v>0</v>
      </c>
      <c r="Q195" s="72">
        <v>0</v>
      </c>
      <c r="R195" s="70">
        <f t="shared" si="32"/>
        <v>0</v>
      </c>
      <c r="S195" s="72">
        <v>0</v>
      </c>
      <c r="T195" s="70">
        <f t="shared" si="33"/>
        <v>0</v>
      </c>
      <c r="U195" s="72">
        <v>0</v>
      </c>
      <c r="V195" s="70">
        <f t="shared" si="34"/>
        <v>0</v>
      </c>
      <c r="W195" s="72">
        <v>0</v>
      </c>
      <c r="X195" s="70">
        <f t="shared" ref="X195:X240" si="36">W195/H195</f>
        <v>0</v>
      </c>
      <c r="Y195" s="71">
        <v>8</v>
      </c>
      <c r="Z195" s="70">
        <f t="shared" ref="Z195:Z240" si="37">Y195/H195</f>
        <v>0.88888888888888884</v>
      </c>
      <c r="AA195" s="71">
        <v>1</v>
      </c>
      <c r="AB195" s="73">
        <f t="shared" ref="AB195:AB240" si="38">AA195/H195</f>
        <v>0.1111111111111111</v>
      </c>
      <c r="AC195" s="74">
        <v>6</v>
      </c>
      <c r="AD195" s="70">
        <f t="shared" ref="AD195:AD240" si="39">AC195/H195</f>
        <v>0.66666666666666663</v>
      </c>
      <c r="AE195" s="75">
        <v>3</v>
      </c>
      <c r="AF195" s="245">
        <f t="shared" ref="AF195:AF240" si="40">AE195/H195</f>
        <v>0.33333333333333331</v>
      </c>
    </row>
    <row r="196" spans="1:32" ht="15" customHeight="1" x14ac:dyDescent="0.25">
      <c r="A196" s="63" t="s">
        <v>378</v>
      </c>
      <c r="B196" s="63" t="s">
        <v>402</v>
      </c>
      <c r="C196" s="63" t="s">
        <v>6</v>
      </c>
      <c r="D196" s="63" t="s">
        <v>409</v>
      </c>
      <c r="E196" s="63" t="s">
        <v>410</v>
      </c>
      <c r="F196" s="64">
        <v>33756</v>
      </c>
      <c r="G196" s="62" t="s">
        <v>9</v>
      </c>
      <c r="H196" s="76">
        <v>1</v>
      </c>
      <c r="I196" s="158">
        <v>0</v>
      </c>
      <c r="J196" s="67">
        <f t="shared" si="35"/>
        <v>0</v>
      </c>
      <c r="K196" s="62">
        <v>1</v>
      </c>
      <c r="L196" s="68">
        <f t="shared" ref="L196:L237" si="41">K196/H196</f>
        <v>1</v>
      </c>
      <c r="M196" s="77">
        <v>0</v>
      </c>
      <c r="N196" s="70">
        <f t="shared" ref="N196:N237" si="42">M196/H196</f>
        <v>0</v>
      </c>
      <c r="O196" s="72">
        <v>0</v>
      </c>
      <c r="P196" s="70">
        <f t="shared" ref="P196:P237" si="43">O196/H196</f>
        <v>0</v>
      </c>
      <c r="Q196" s="72">
        <v>0</v>
      </c>
      <c r="R196" s="70">
        <f t="shared" ref="R196:R237" si="44">Q196/H196</f>
        <v>0</v>
      </c>
      <c r="S196" s="72">
        <v>0</v>
      </c>
      <c r="T196" s="70">
        <f t="shared" ref="T196:T237" si="45">S196/H196</f>
        <v>0</v>
      </c>
      <c r="U196" s="72">
        <v>0</v>
      </c>
      <c r="V196" s="70">
        <f t="shared" ref="V196:V237" si="46">U196/H196</f>
        <v>0</v>
      </c>
      <c r="W196" s="72">
        <v>0</v>
      </c>
      <c r="X196" s="70">
        <f t="shared" si="36"/>
        <v>0</v>
      </c>
      <c r="Y196" s="71">
        <v>1</v>
      </c>
      <c r="Z196" s="70">
        <f t="shared" si="37"/>
        <v>1</v>
      </c>
      <c r="AA196" s="72">
        <v>0</v>
      </c>
      <c r="AB196" s="73">
        <f t="shared" si="38"/>
        <v>0</v>
      </c>
      <c r="AC196" s="74">
        <v>1</v>
      </c>
      <c r="AD196" s="70">
        <f t="shared" si="39"/>
        <v>1</v>
      </c>
      <c r="AE196" s="79">
        <v>0</v>
      </c>
      <c r="AF196" s="245">
        <f t="shared" si="40"/>
        <v>0</v>
      </c>
    </row>
    <row r="197" spans="1:32" ht="15" customHeight="1" x14ac:dyDescent="0.25">
      <c r="A197" s="63" t="s">
        <v>378</v>
      </c>
      <c r="B197" s="63" t="s">
        <v>402</v>
      </c>
      <c r="C197" s="63" t="s">
        <v>6</v>
      </c>
      <c r="D197" s="63" t="s">
        <v>411</v>
      </c>
      <c r="E197" s="63" t="s">
        <v>412</v>
      </c>
      <c r="F197" s="64">
        <v>40053</v>
      </c>
      <c r="G197" s="62" t="s">
        <v>9</v>
      </c>
      <c r="H197" s="76">
        <v>12</v>
      </c>
      <c r="I197" s="66">
        <v>6</v>
      </c>
      <c r="J197" s="67">
        <f t="shared" ref="J197:J237" si="47">I197/H197</f>
        <v>0.5</v>
      </c>
      <c r="K197" s="62">
        <v>6</v>
      </c>
      <c r="L197" s="68">
        <f t="shared" si="41"/>
        <v>0.5</v>
      </c>
      <c r="M197" s="77">
        <v>0</v>
      </c>
      <c r="N197" s="70">
        <f t="shared" si="42"/>
        <v>0</v>
      </c>
      <c r="O197" s="71">
        <v>1</v>
      </c>
      <c r="P197" s="70">
        <f t="shared" si="43"/>
        <v>8.3333333333333329E-2</v>
      </c>
      <c r="Q197" s="72">
        <v>0</v>
      </c>
      <c r="R197" s="70">
        <f t="shared" si="44"/>
        <v>0</v>
      </c>
      <c r="S197" s="72">
        <v>0</v>
      </c>
      <c r="T197" s="70">
        <f t="shared" si="45"/>
        <v>0</v>
      </c>
      <c r="U197" s="72">
        <v>0</v>
      </c>
      <c r="V197" s="70">
        <f t="shared" si="46"/>
        <v>0</v>
      </c>
      <c r="W197" s="72">
        <v>0</v>
      </c>
      <c r="X197" s="70">
        <f t="shared" si="36"/>
        <v>0</v>
      </c>
      <c r="Y197" s="71">
        <v>11</v>
      </c>
      <c r="Z197" s="70">
        <f t="shared" si="37"/>
        <v>0.91666666666666663</v>
      </c>
      <c r="AA197" s="72">
        <v>0</v>
      </c>
      <c r="AB197" s="73">
        <f t="shared" si="38"/>
        <v>0</v>
      </c>
      <c r="AC197" s="74">
        <v>7</v>
      </c>
      <c r="AD197" s="70">
        <f t="shared" si="39"/>
        <v>0.58333333333333337</v>
      </c>
      <c r="AE197" s="75">
        <v>5</v>
      </c>
      <c r="AF197" s="245">
        <f t="shared" si="40"/>
        <v>0.41666666666666669</v>
      </c>
    </row>
    <row r="198" spans="1:32" ht="15" customHeight="1" x14ac:dyDescent="0.25">
      <c r="A198" s="63" t="s">
        <v>378</v>
      </c>
      <c r="B198" s="63" t="s">
        <v>402</v>
      </c>
      <c r="C198" s="63" t="s">
        <v>6</v>
      </c>
      <c r="D198" s="63" t="s">
        <v>413</v>
      </c>
      <c r="E198" s="63" t="s">
        <v>414</v>
      </c>
      <c r="F198" s="64">
        <v>40299</v>
      </c>
      <c r="G198" s="62" t="s">
        <v>9</v>
      </c>
      <c r="H198" s="76">
        <v>5</v>
      </c>
      <c r="I198" s="66">
        <v>3</v>
      </c>
      <c r="J198" s="67">
        <f t="shared" si="47"/>
        <v>0.6</v>
      </c>
      <c r="K198" s="62">
        <v>2</v>
      </c>
      <c r="L198" s="68">
        <f t="shared" si="41"/>
        <v>0.4</v>
      </c>
      <c r="M198" s="77">
        <v>0</v>
      </c>
      <c r="N198" s="70">
        <f t="shared" si="42"/>
        <v>0</v>
      </c>
      <c r="O198" s="72">
        <v>0</v>
      </c>
      <c r="P198" s="70">
        <f t="shared" si="43"/>
        <v>0</v>
      </c>
      <c r="Q198" s="72">
        <v>0</v>
      </c>
      <c r="R198" s="70">
        <f t="shared" si="44"/>
        <v>0</v>
      </c>
      <c r="S198" s="72">
        <v>0</v>
      </c>
      <c r="T198" s="70">
        <f t="shared" si="45"/>
        <v>0</v>
      </c>
      <c r="U198" s="72">
        <v>0</v>
      </c>
      <c r="V198" s="70">
        <f t="shared" si="46"/>
        <v>0</v>
      </c>
      <c r="W198" s="72">
        <v>0</v>
      </c>
      <c r="X198" s="70">
        <f t="shared" si="36"/>
        <v>0</v>
      </c>
      <c r="Y198" s="71">
        <v>5</v>
      </c>
      <c r="Z198" s="70">
        <f t="shared" si="37"/>
        <v>1</v>
      </c>
      <c r="AA198" s="72">
        <v>0</v>
      </c>
      <c r="AB198" s="73">
        <f t="shared" si="38"/>
        <v>0</v>
      </c>
      <c r="AC198" s="74">
        <v>3</v>
      </c>
      <c r="AD198" s="70">
        <f t="shared" si="39"/>
        <v>0.6</v>
      </c>
      <c r="AE198" s="75">
        <v>2</v>
      </c>
      <c r="AF198" s="245">
        <f t="shared" si="40"/>
        <v>0.4</v>
      </c>
    </row>
    <row r="199" spans="1:32" ht="15" customHeight="1" thickBot="1" x14ac:dyDescent="0.3">
      <c r="A199" s="81" t="s">
        <v>378</v>
      </c>
      <c r="B199" s="81" t="s">
        <v>402</v>
      </c>
      <c r="C199" s="81" t="s">
        <v>6</v>
      </c>
      <c r="D199" s="81" t="s">
        <v>415</v>
      </c>
      <c r="E199" s="81" t="s">
        <v>416</v>
      </c>
      <c r="F199" s="82">
        <v>39321</v>
      </c>
      <c r="G199" s="80" t="s">
        <v>9</v>
      </c>
      <c r="H199" s="83">
        <v>2</v>
      </c>
      <c r="I199" s="84">
        <v>2</v>
      </c>
      <c r="J199" s="85">
        <f t="shared" si="47"/>
        <v>1</v>
      </c>
      <c r="K199" s="176">
        <v>0</v>
      </c>
      <c r="L199" s="86">
        <f t="shared" si="41"/>
        <v>0</v>
      </c>
      <c r="M199" s="87">
        <v>0</v>
      </c>
      <c r="N199" s="88">
        <f t="shared" si="42"/>
        <v>0</v>
      </c>
      <c r="O199" s="89">
        <v>0</v>
      </c>
      <c r="P199" s="88">
        <f t="shared" si="43"/>
        <v>0</v>
      </c>
      <c r="Q199" s="89">
        <v>0</v>
      </c>
      <c r="R199" s="88">
        <f t="shared" si="44"/>
        <v>0</v>
      </c>
      <c r="S199" s="89">
        <v>0</v>
      </c>
      <c r="T199" s="88">
        <f t="shared" si="45"/>
        <v>0</v>
      </c>
      <c r="U199" s="89">
        <v>0</v>
      </c>
      <c r="V199" s="88">
        <f t="shared" si="46"/>
        <v>0</v>
      </c>
      <c r="W199" s="89">
        <v>0</v>
      </c>
      <c r="X199" s="88">
        <f t="shared" si="36"/>
        <v>0</v>
      </c>
      <c r="Y199" s="90">
        <v>2</v>
      </c>
      <c r="Z199" s="88">
        <f t="shared" si="37"/>
        <v>1</v>
      </c>
      <c r="AA199" s="89">
        <v>0</v>
      </c>
      <c r="AB199" s="91">
        <f t="shared" si="38"/>
        <v>0</v>
      </c>
      <c r="AC199" s="92">
        <v>1</v>
      </c>
      <c r="AD199" s="88">
        <f t="shared" si="39"/>
        <v>0.5</v>
      </c>
      <c r="AE199" s="144">
        <v>1</v>
      </c>
      <c r="AF199" s="246">
        <f t="shared" si="40"/>
        <v>0.5</v>
      </c>
    </row>
    <row r="200" spans="1:32" ht="15" customHeight="1" x14ac:dyDescent="0.25">
      <c r="A200" s="6" t="s">
        <v>378</v>
      </c>
      <c r="B200" s="6" t="s">
        <v>429</v>
      </c>
      <c r="C200" s="6" t="s">
        <v>10</v>
      </c>
      <c r="D200" s="6" t="s">
        <v>434</v>
      </c>
      <c r="E200" s="6" t="s">
        <v>435</v>
      </c>
      <c r="F200" s="7">
        <v>40360</v>
      </c>
      <c r="G200" s="5" t="s">
        <v>9</v>
      </c>
      <c r="H200" s="8">
        <v>249</v>
      </c>
      <c r="I200" s="9">
        <v>218</v>
      </c>
      <c r="J200" s="10">
        <f t="shared" si="47"/>
        <v>0.87550200803212852</v>
      </c>
      <c r="K200" s="5">
        <v>31</v>
      </c>
      <c r="L200" s="145">
        <f t="shared" si="41"/>
        <v>0.12449799196787148</v>
      </c>
      <c r="M200" s="12">
        <v>11</v>
      </c>
      <c r="N200" s="13">
        <f t="shared" si="42"/>
        <v>4.4176706827309238E-2</v>
      </c>
      <c r="O200" s="14">
        <v>4</v>
      </c>
      <c r="P200" s="13">
        <f t="shared" si="43"/>
        <v>1.6064257028112448E-2</v>
      </c>
      <c r="Q200" s="14">
        <v>6</v>
      </c>
      <c r="R200" s="13">
        <f t="shared" si="44"/>
        <v>2.4096385542168676E-2</v>
      </c>
      <c r="S200" s="14">
        <v>3</v>
      </c>
      <c r="T200" s="13">
        <f t="shared" si="45"/>
        <v>1.2048192771084338E-2</v>
      </c>
      <c r="U200" s="15">
        <v>0</v>
      </c>
      <c r="V200" s="13">
        <f t="shared" si="46"/>
        <v>0</v>
      </c>
      <c r="W200" s="14">
        <v>1</v>
      </c>
      <c r="X200" s="13">
        <f t="shared" si="36"/>
        <v>4.0160642570281121E-3</v>
      </c>
      <c r="Y200" s="14">
        <v>224</v>
      </c>
      <c r="Z200" s="13">
        <f t="shared" si="37"/>
        <v>0.89959839357429716</v>
      </c>
      <c r="AA200" s="15">
        <v>0</v>
      </c>
      <c r="AB200" s="146">
        <f t="shared" si="38"/>
        <v>0</v>
      </c>
      <c r="AC200" s="17">
        <v>216</v>
      </c>
      <c r="AD200" s="13">
        <f t="shared" si="39"/>
        <v>0.86746987951807231</v>
      </c>
      <c r="AE200" s="18">
        <v>33</v>
      </c>
      <c r="AF200" s="241">
        <f t="shared" si="40"/>
        <v>0.13253012048192772</v>
      </c>
    </row>
    <row r="201" spans="1:32" ht="15" customHeight="1" x14ac:dyDescent="0.25">
      <c r="A201" s="20" t="s">
        <v>378</v>
      </c>
      <c r="B201" s="20" t="s">
        <v>429</v>
      </c>
      <c r="C201" s="20" t="s">
        <v>10</v>
      </c>
      <c r="D201" s="20" t="s">
        <v>436</v>
      </c>
      <c r="E201" s="20" t="s">
        <v>437</v>
      </c>
      <c r="F201" s="21">
        <v>40360</v>
      </c>
      <c r="G201" s="19" t="s">
        <v>9</v>
      </c>
      <c r="H201" s="22">
        <v>106</v>
      </c>
      <c r="I201" s="23">
        <v>97</v>
      </c>
      <c r="J201" s="24">
        <f t="shared" si="47"/>
        <v>0.91509433962264153</v>
      </c>
      <c r="K201" s="19">
        <v>9</v>
      </c>
      <c r="L201" s="25">
        <f t="shared" si="41"/>
        <v>8.4905660377358486E-2</v>
      </c>
      <c r="M201" s="26">
        <v>10</v>
      </c>
      <c r="N201" s="27">
        <f t="shared" si="42"/>
        <v>9.4339622641509441E-2</v>
      </c>
      <c r="O201" s="29">
        <v>1</v>
      </c>
      <c r="P201" s="27">
        <f t="shared" si="43"/>
        <v>9.433962264150943E-3</v>
      </c>
      <c r="Q201" s="29">
        <v>2</v>
      </c>
      <c r="R201" s="27">
        <f t="shared" si="44"/>
        <v>1.8867924528301886E-2</v>
      </c>
      <c r="S201" s="29">
        <v>1</v>
      </c>
      <c r="T201" s="27">
        <f t="shared" si="45"/>
        <v>9.433962264150943E-3</v>
      </c>
      <c r="U201" s="28">
        <v>0</v>
      </c>
      <c r="V201" s="27">
        <f t="shared" si="46"/>
        <v>0</v>
      </c>
      <c r="W201" s="28">
        <v>0</v>
      </c>
      <c r="X201" s="27">
        <f t="shared" si="36"/>
        <v>0</v>
      </c>
      <c r="Y201" s="29">
        <v>91</v>
      </c>
      <c r="Z201" s="27">
        <f t="shared" si="37"/>
        <v>0.85849056603773588</v>
      </c>
      <c r="AA201" s="29">
        <v>1</v>
      </c>
      <c r="AB201" s="30">
        <f t="shared" si="38"/>
        <v>9.433962264150943E-3</v>
      </c>
      <c r="AC201" s="31">
        <v>105</v>
      </c>
      <c r="AD201" s="27">
        <f t="shared" si="39"/>
        <v>0.99056603773584906</v>
      </c>
      <c r="AE201" s="32">
        <v>1</v>
      </c>
      <c r="AF201" s="242">
        <f t="shared" si="40"/>
        <v>9.433962264150943E-3</v>
      </c>
    </row>
    <row r="202" spans="1:32" ht="15" customHeight="1" x14ac:dyDescent="0.25">
      <c r="A202" s="20" t="s">
        <v>378</v>
      </c>
      <c r="B202" s="20" t="s">
        <v>429</v>
      </c>
      <c r="C202" s="20" t="s">
        <v>10</v>
      </c>
      <c r="D202" s="20" t="s">
        <v>438</v>
      </c>
      <c r="E202" s="20" t="s">
        <v>439</v>
      </c>
      <c r="F202" s="21">
        <v>40544</v>
      </c>
      <c r="G202" s="19" t="s">
        <v>9</v>
      </c>
      <c r="H202" s="22">
        <v>29</v>
      </c>
      <c r="I202" s="23">
        <v>24</v>
      </c>
      <c r="J202" s="24">
        <f t="shared" si="47"/>
        <v>0.82758620689655171</v>
      </c>
      <c r="K202" s="19">
        <v>5</v>
      </c>
      <c r="L202" s="25">
        <f t="shared" si="41"/>
        <v>0.17241379310344829</v>
      </c>
      <c r="M202" s="26">
        <v>2</v>
      </c>
      <c r="N202" s="27">
        <f t="shared" si="42"/>
        <v>6.8965517241379309E-2</v>
      </c>
      <c r="O202" s="29">
        <v>1</v>
      </c>
      <c r="P202" s="27">
        <f t="shared" si="43"/>
        <v>3.4482758620689655E-2</v>
      </c>
      <c r="Q202" s="29">
        <v>1</v>
      </c>
      <c r="R202" s="27">
        <f t="shared" si="44"/>
        <v>3.4482758620689655E-2</v>
      </c>
      <c r="S202" s="28">
        <v>0</v>
      </c>
      <c r="T202" s="27">
        <f t="shared" si="45"/>
        <v>0</v>
      </c>
      <c r="U202" s="28">
        <v>0</v>
      </c>
      <c r="V202" s="27">
        <f t="shared" si="46"/>
        <v>0</v>
      </c>
      <c r="W202" s="28">
        <v>0</v>
      </c>
      <c r="X202" s="27">
        <f t="shared" si="36"/>
        <v>0</v>
      </c>
      <c r="Y202" s="29">
        <v>24</v>
      </c>
      <c r="Z202" s="27">
        <f t="shared" si="37"/>
        <v>0.82758620689655171</v>
      </c>
      <c r="AA202" s="29">
        <v>1</v>
      </c>
      <c r="AB202" s="30">
        <f t="shared" si="38"/>
        <v>3.4482758620689655E-2</v>
      </c>
      <c r="AC202" s="31">
        <v>28</v>
      </c>
      <c r="AD202" s="27">
        <f t="shared" si="39"/>
        <v>0.96551724137931039</v>
      </c>
      <c r="AE202" s="32">
        <v>1</v>
      </c>
      <c r="AF202" s="242">
        <f t="shared" si="40"/>
        <v>3.4482758620689655E-2</v>
      </c>
    </row>
    <row r="203" spans="1:32" ht="15" customHeight="1" x14ac:dyDescent="0.25">
      <c r="A203" s="20" t="s">
        <v>378</v>
      </c>
      <c r="B203" s="20" t="s">
        <v>429</v>
      </c>
      <c r="C203" s="20" t="s">
        <v>6</v>
      </c>
      <c r="D203" s="20" t="s">
        <v>430</v>
      </c>
      <c r="E203" s="20" t="s">
        <v>431</v>
      </c>
      <c r="F203" s="21">
        <v>40360</v>
      </c>
      <c r="G203" s="19" t="s">
        <v>9</v>
      </c>
      <c r="H203" s="22">
        <v>1</v>
      </c>
      <c r="I203" s="23">
        <v>1</v>
      </c>
      <c r="J203" s="24">
        <f t="shared" si="47"/>
        <v>1</v>
      </c>
      <c r="K203" s="147">
        <v>0</v>
      </c>
      <c r="L203" s="25">
        <f t="shared" si="41"/>
        <v>0</v>
      </c>
      <c r="M203" s="148">
        <v>0</v>
      </c>
      <c r="N203" s="27">
        <f t="shared" si="42"/>
        <v>0</v>
      </c>
      <c r="O203" s="28">
        <v>0</v>
      </c>
      <c r="P203" s="27">
        <f t="shared" si="43"/>
        <v>0</v>
      </c>
      <c r="Q203" s="28">
        <v>0</v>
      </c>
      <c r="R203" s="27">
        <f t="shared" si="44"/>
        <v>0</v>
      </c>
      <c r="S203" s="28">
        <v>0</v>
      </c>
      <c r="T203" s="27">
        <f t="shared" si="45"/>
        <v>0</v>
      </c>
      <c r="U203" s="28">
        <v>0</v>
      </c>
      <c r="V203" s="27">
        <f t="shared" si="46"/>
        <v>0</v>
      </c>
      <c r="W203" s="28">
        <v>0</v>
      </c>
      <c r="X203" s="27">
        <f t="shared" si="36"/>
        <v>0</v>
      </c>
      <c r="Y203" s="29">
        <v>1</v>
      </c>
      <c r="Z203" s="27">
        <f t="shared" si="37"/>
        <v>1</v>
      </c>
      <c r="AA203" s="28">
        <v>0</v>
      </c>
      <c r="AB203" s="30">
        <f t="shared" si="38"/>
        <v>0</v>
      </c>
      <c r="AC203" s="31">
        <v>1</v>
      </c>
      <c r="AD203" s="27">
        <f t="shared" si="39"/>
        <v>1</v>
      </c>
      <c r="AE203" s="151">
        <v>0</v>
      </c>
      <c r="AF203" s="242">
        <f t="shared" si="40"/>
        <v>0</v>
      </c>
    </row>
    <row r="204" spans="1:32" ht="15" customHeight="1" thickBot="1" x14ac:dyDescent="0.3">
      <c r="A204" s="34" t="s">
        <v>378</v>
      </c>
      <c r="B204" s="34" t="s">
        <v>429</v>
      </c>
      <c r="C204" s="34" t="s">
        <v>6</v>
      </c>
      <c r="D204" s="34" t="s">
        <v>432</v>
      </c>
      <c r="E204" s="34" t="s">
        <v>433</v>
      </c>
      <c r="F204" s="35">
        <v>40360</v>
      </c>
      <c r="G204" s="33" t="s">
        <v>9</v>
      </c>
      <c r="H204" s="36">
        <v>36</v>
      </c>
      <c r="I204" s="37">
        <v>35</v>
      </c>
      <c r="J204" s="38">
        <f t="shared" si="47"/>
        <v>0.97222222222222221</v>
      </c>
      <c r="K204" s="33">
        <v>1</v>
      </c>
      <c r="L204" s="40">
        <f t="shared" si="41"/>
        <v>2.7777777777777776E-2</v>
      </c>
      <c r="M204" s="152">
        <v>6</v>
      </c>
      <c r="N204" s="42">
        <f t="shared" si="42"/>
        <v>0.16666666666666666</v>
      </c>
      <c r="O204" s="44">
        <v>1</v>
      </c>
      <c r="P204" s="42">
        <f t="shared" si="43"/>
        <v>2.7777777777777776E-2</v>
      </c>
      <c r="Q204" s="44">
        <v>1</v>
      </c>
      <c r="R204" s="42">
        <f t="shared" si="44"/>
        <v>2.7777777777777776E-2</v>
      </c>
      <c r="S204" s="43">
        <v>0</v>
      </c>
      <c r="T204" s="42">
        <f t="shared" si="45"/>
        <v>0</v>
      </c>
      <c r="U204" s="43">
        <v>0</v>
      </c>
      <c r="V204" s="42">
        <f t="shared" si="46"/>
        <v>0</v>
      </c>
      <c r="W204" s="43">
        <v>0</v>
      </c>
      <c r="X204" s="42">
        <f t="shared" si="36"/>
        <v>0</v>
      </c>
      <c r="Y204" s="44">
        <v>27</v>
      </c>
      <c r="Z204" s="42">
        <f t="shared" si="37"/>
        <v>0.75</v>
      </c>
      <c r="AA204" s="44">
        <v>1</v>
      </c>
      <c r="AB204" s="45">
        <f t="shared" si="38"/>
        <v>2.7777777777777776E-2</v>
      </c>
      <c r="AC204" s="46">
        <v>35</v>
      </c>
      <c r="AD204" s="42">
        <f t="shared" si="39"/>
        <v>0.97222222222222221</v>
      </c>
      <c r="AE204" s="153">
        <v>1</v>
      </c>
      <c r="AF204" s="243">
        <f t="shared" si="40"/>
        <v>2.7777777777777776E-2</v>
      </c>
    </row>
    <row r="205" spans="1:32" ht="15" customHeight="1" x14ac:dyDescent="0.25">
      <c r="A205" s="49" t="s">
        <v>378</v>
      </c>
      <c r="B205" s="49" t="s">
        <v>440</v>
      </c>
      <c r="C205" s="49" t="s">
        <v>10</v>
      </c>
      <c r="D205" s="49" t="s">
        <v>443</v>
      </c>
      <c r="E205" s="49" t="s">
        <v>444</v>
      </c>
      <c r="F205" s="50">
        <v>41091</v>
      </c>
      <c r="G205" s="48" t="s">
        <v>9</v>
      </c>
      <c r="H205" s="51">
        <v>454</v>
      </c>
      <c r="I205" s="52">
        <v>394</v>
      </c>
      <c r="J205" s="53">
        <f t="shared" si="47"/>
        <v>0.86784140969162993</v>
      </c>
      <c r="K205" s="48">
        <v>60</v>
      </c>
      <c r="L205" s="54">
        <f t="shared" si="41"/>
        <v>0.13215859030837004</v>
      </c>
      <c r="M205" s="55">
        <v>13</v>
      </c>
      <c r="N205" s="56">
        <f t="shared" si="42"/>
        <v>2.8634361233480177E-2</v>
      </c>
      <c r="O205" s="58">
        <v>7</v>
      </c>
      <c r="P205" s="56">
        <f t="shared" si="43"/>
        <v>1.5418502202643172E-2</v>
      </c>
      <c r="Q205" s="58">
        <v>12</v>
      </c>
      <c r="R205" s="56">
        <f t="shared" si="44"/>
        <v>2.643171806167401E-2</v>
      </c>
      <c r="S205" s="58">
        <v>7</v>
      </c>
      <c r="T205" s="56">
        <f t="shared" si="45"/>
        <v>1.5418502202643172E-2</v>
      </c>
      <c r="U205" s="57">
        <v>0</v>
      </c>
      <c r="V205" s="56">
        <f t="shared" si="46"/>
        <v>0</v>
      </c>
      <c r="W205" s="57">
        <v>0</v>
      </c>
      <c r="X205" s="56">
        <f t="shared" si="36"/>
        <v>0</v>
      </c>
      <c r="Y205" s="58">
        <v>413</v>
      </c>
      <c r="Z205" s="56">
        <f t="shared" si="37"/>
        <v>0.9096916299559471</v>
      </c>
      <c r="AA205" s="58">
        <v>2</v>
      </c>
      <c r="AB205" s="59">
        <f t="shared" si="38"/>
        <v>4.4052863436123352E-3</v>
      </c>
      <c r="AC205" s="60">
        <v>391</v>
      </c>
      <c r="AD205" s="56">
        <f t="shared" si="39"/>
        <v>0.86123348017621149</v>
      </c>
      <c r="AE205" s="61">
        <v>63</v>
      </c>
      <c r="AF205" s="244">
        <f t="shared" si="40"/>
        <v>0.13876651982378854</v>
      </c>
    </row>
    <row r="206" spans="1:32" ht="15" customHeight="1" thickBot="1" x14ac:dyDescent="0.3">
      <c r="A206" s="81" t="s">
        <v>378</v>
      </c>
      <c r="B206" s="81" t="s">
        <v>440</v>
      </c>
      <c r="C206" s="81" t="s">
        <v>6</v>
      </c>
      <c r="D206" s="81" t="s">
        <v>441</v>
      </c>
      <c r="E206" s="81" t="s">
        <v>442</v>
      </c>
      <c r="F206" s="82">
        <v>41091</v>
      </c>
      <c r="G206" s="80" t="s">
        <v>9</v>
      </c>
      <c r="H206" s="83">
        <v>29</v>
      </c>
      <c r="I206" s="84">
        <v>28</v>
      </c>
      <c r="J206" s="85">
        <f t="shared" si="47"/>
        <v>0.96551724137931039</v>
      </c>
      <c r="K206" s="80">
        <v>1</v>
      </c>
      <c r="L206" s="86">
        <f t="shared" si="41"/>
        <v>3.4482758620689655E-2</v>
      </c>
      <c r="M206" s="143">
        <v>2</v>
      </c>
      <c r="N206" s="88">
        <f t="shared" si="42"/>
        <v>6.8965517241379309E-2</v>
      </c>
      <c r="O206" s="90">
        <v>1</v>
      </c>
      <c r="P206" s="88">
        <f t="shared" si="43"/>
        <v>3.4482758620689655E-2</v>
      </c>
      <c r="Q206" s="89">
        <v>0</v>
      </c>
      <c r="R206" s="88">
        <f t="shared" si="44"/>
        <v>0</v>
      </c>
      <c r="S206" s="89">
        <v>0</v>
      </c>
      <c r="T206" s="88">
        <f t="shared" si="45"/>
        <v>0</v>
      </c>
      <c r="U206" s="89">
        <v>0</v>
      </c>
      <c r="V206" s="88">
        <f t="shared" si="46"/>
        <v>0</v>
      </c>
      <c r="W206" s="89">
        <v>0</v>
      </c>
      <c r="X206" s="88">
        <f t="shared" si="36"/>
        <v>0</v>
      </c>
      <c r="Y206" s="90">
        <v>25</v>
      </c>
      <c r="Z206" s="88">
        <f t="shared" si="37"/>
        <v>0.86206896551724133</v>
      </c>
      <c r="AA206" s="90">
        <v>1</v>
      </c>
      <c r="AB206" s="91">
        <f t="shared" si="38"/>
        <v>3.4482758620689655E-2</v>
      </c>
      <c r="AC206" s="92">
        <v>25</v>
      </c>
      <c r="AD206" s="88">
        <f t="shared" si="39"/>
        <v>0.86206896551724133</v>
      </c>
      <c r="AE206" s="144">
        <v>4</v>
      </c>
      <c r="AF206" s="246">
        <f t="shared" si="40"/>
        <v>0.13793103448275862</v>
      </c>
    </row>
    <row r="207" spans="1:32" ht="15" customHeight="1" thickBot="1" x14ac:dyDescent="0.3">
      <c r="A207" s="163" t="s">
        <v>378</v>
      </c>
      <c r="B207" s="163" t="s">
        <v>445</v>
      </c>
      <c r="C207" s="163" t="s">
        <v>10</v>
      </c>
      <c r="D207" s="163" t="s">
        <v>446</v>
      </c>
      <c r="E207" s="163" t="s">
        <v>447</v>
      </c>
      <c r="F207" s="164">
        <v>37858</v>
      </c>
      <c r="G207" s="162" t="s">
        <v>9</v>
      </c>
      <c r="H207" s="165">
        <v>172</v>
      </c>
      <c r="I207" s="166">
        <v>89</v>
      </c>
      <c r="J207" s="167">
        <f t="shared" si="47"/>
        <v>0.51744186046511631</v>
      </c>
      <c r="K207" s="162">
        <v>83</v>
      </c>
      <c r="L207" s="168">
        <f t="shared" si="41"/>
        <v>0.48255813953488375</v>
      </c>
      <c r="M207" s="169">
        <v>1</v>
      </c>
      <c r="N207" s="170">
        <f t="shared" si="42"/>
        <v>5.8139534883720929E-3</v>
      </c>
      <c r="O207" s="172">
        <v>1</v>
      </c>
      <c r="P207" s="170">
        <f t="shared" si="43"/>
        <v>5.8139534883720929E-3</v>
      </c>
      <c r="Q207" s="172">
        <v>6</v>
      </c>
      <c r="R207" s="170">
        <f t="shared" si="44"/>
        <v>3.4883720930232558E-2</v>
      </c>
      <c r="S207" s="172">
        <v>2</v>
      </c>
      <c r="T207" s="170">
        <f t="shared" si="45"/>
        <v>1.1627906976744186E-2</v>
      </c>
      <c r="U207" s="171">
        <v>0</v>
      </c>
      <c r="V207" s="170">
        <f t="shared" si="46"/>
        <v>0</v>
      </c>
      <c r="W207" s="172">
        <v>1</v>
      </c>
      <c r="X207" s="170">
        <f t="shared" si="36"/>
        <v>5.8139534883720929E-3</v>
      </c>
      <c r="Y207" s="172">
        <v>161</v>
      </c>
      <c r="Z207" s="170">
        <f t="shared" si="37"/>
        <v>0.93604651162790697</v>
      </c>
      <c r="AA207" s="171">
        <v>0</v>
      </c>
      <c r="AB207" s="173">
        <f t="shared" si="38"/>
        <v>0</v>
      </c>
      <c r="AC207" s="174">
        <v>129</v>
      </c>
      <c r="AD207" s="170">
        <f t="shared" si="39"/>
        <v>0.75</v>
      </c>
      <c r="AE207" s="175">
        <v>43</v>
      </c>
      <c r="AF207" s="250">
        <f t="shared" si="40"/>
        <v>0.25</v>
      </c>
    </row>
    <row r="208" spans="1:32" ht="15" customHeight="1" x14ac:dyDescent="0.25">
      <c r="A208" s="49" t="s">
        <v>378</v>
      </c>
      <c r="B208" s="49" t="s">
        <v>448</v>
      </c>
      <c r="C208" s="49" t="s">
        <v>10</v>
      </c>
      <c r="D208" s="49" t="s">
        <v>451</v>
      </c>
      <c r="E208" s="49" t="s">
        <v>452</v>
      </c>
      <c r="F208" s="50">
        <v>33756</v>
      </c>
      <c r="G208" s="48" t="s">
        <v>9</v>
      </c>
      <c r="H208" s="51">
        <v>243</v>
      </c>
      <c r="I208" s="52">
        <v>236</v>
      </c>
      <c r="J208" s="53">
        <f t="shared" si="47"/>
        <v>0.9711934156378601</v>
      </c>
      <c r="K208" s="48">
        <v>7</v>
      </c>
      <c r="L208" s="54">
        <f t="shared" si="41"/>
        <v>2.8806584362139918E-2</v>
      </c>
      <c r="M208" s="55">
        <v>8</v>
      </c>
      <c r="N208" s="56">
        <f t="shared" si="42"/>
        <v>3.292181069958848E-2</v>
      </c>
      <c r="O208" s="58">
        <v>1</v>
      </c>
      <c r="P208" s="56">
        <f t="shared" si="43"/>
        <v>4.11522633744856E-3</v>
      </c>
      <c r="Q208" s="58">
        <v>7</v>
      </c>
      <c r="R208" s="56">
        <f t="shared" si="44"/>
        <v>2.8806584362139918E-2</v>
      </c>
      <c r="S208" s="58">
        <v>1</v>
      </c>
      <c r="T208" s="56">
        <f t="shared" si="45"/>
        <v>4.11522633744856E-3</v>
      </c>
      <c r="U208" s="57">
        <v>0</v>
      </c>
      <c r="V208" s="56">
        <f t="shared" si="46"/>
        <v>0</v>
      </c>
      <c r="W208" s="57">
        <v>0</v>
      </c>
      <c r="X208" s="56">
        <f t="shared" si="36"/>
        <v>0</v>
      </c>
      <c r="Y208" s="58">
        <v>226</v>
      </c>
      <c r="Z208" s="56">
        <f t="shared" si="37"/>
        <v>0.93004115226337447</v>
      </c>
      <c r="AA208" s="57">
        <v>0</v>
      </c>
      <c r="AB208" s="59">
        <f t="shared" si="38"/>
        <v>0</v>
      </c>
      <c r="AC208" s="60">
        <v>186</v>
      </c>
      <c r="AD208" s="56">
        <f t="shared" si="39"/>
        <v>0.76543209876543206</v>
      </c>
      <c r="AE208" s="61">
        <v>57</v>
      </c>
      <c r="AF208" s="244">
        <f t="shared" si="40"/>
        <v>0.23456790123456789</v>
      </c>
    </row>
    <row r="209" spans="1:32" ht="15" customHeight="1" thickBot="1" x14ac:dyDescent="0.3">
      <c r="A209" s="81" t="s">
        <v>378</v>
      </c>
      <c r="B209" s="81" t="s">
        <v>448</v>
      </c>
      <c r="C209" s="81" t="s">
        <v>6</v>
      </c>
      <c r="D209" s="81" t="s">
        <v>449</v>
      </c>
      <c r="E209" s="81" t="s">
        <v>450</v>
      </c>
      <c r="F209" s="82">
        <v>33988</v>
      </c>
      <c r="G209" s="80" t="s">
        <v>9</v>
      </c>
      <c r="H209" s="83">
        <v>62</v>
      </c>
      <c r="I209" s="84">
        <v>57</v>
      </c>
      <c r="J209" s="85">
        <f t="shared" si="47"/>
        <v>0.91935483870967738</v>
      </c>
      <c r="K209" s="80">
        <v>5</v>
      </c>
      <c r="L209" s="86">
        <f t="shared" si="41"/>
        <v>8.0645161290322578E-2</v>
      </c>
      <c r="M209" s="87">
        <v>0</v>
      </c>
      <c r="N209" s="88">
        <f t="shared" si="42"/>
        <v>0</v>
      </c>
      <c r="O209" s="89">
        <v>1</v>
      </c>
      <c r="P209" s="88">
        <f t="shared" si="43"/>
        <v>1.6129032258064516E-2</v>
      </c>
      <c r="Q209" s="90">
        <v>2</v>
      </c>
      <c r="R209" s="88">
        <f t="shared" si="44"/>
        <v>3.2258064516129031E-2</v>
      </c>
      <c r="S209" s="90">
        <v>1</v>
      </c>
      <c r="T209" s="88">
        <f t="shared" si="45"/>
        <v>1.6129032258064516E-2</v>
      </c>
      <c r="U209" s="89">
        <v>0</v>
      </c>
      <c r="V209" s="88">
        <f t="shared" si="46"/>
        <v>0</v>
      </c>
      <c r="W209" s="89">
        <v>0</v>
      </c>
      <c r="X209" s="88">
        <f t="shared" si="36"/>
        <v>0</v>
      </c>
      <c r="Y209" s="90">
        <v>57</v>
      </c>
      <c r="Z209" s="88">
        <f t="shared" si="37"/>
        <v>0.91935483870967738</v>
      </c>
      <c r="AA209" s="90">
        <v>1</v>
      </c>
      <c r="AB209" s="91">
        <f t="shared" si="38"/>
        <v>1.6129032258064516E-2</v>
      </c>
      <c r="AC209" s="92">
        <v>52</v>
      </c>
      <c r="AD209" s="88">
        <f t="shared" si="39"/>
        <v>0.83870967741935487</v>
      </c>
      <c r="AE209" s="144">
        <v>10</v>
      </c>
      <c r="AF209" s="246">
        <f t="shared" si="40"/>
        <v>0.16129032258064516</v>
      </c>
    </row>
    <row r="210" spans="1:32" ht="15" customHeight="1" x14ac:dyDescent="0.25">
      <c r="A210" s="6" t="s">
        <v>453</v>
      </c>
      <c r="B210" s="6" t="s">
        <v>454</v>
      </c>
      <c r="C210" s="6" t="s">
        <v>10</v>
      </c>
      <c r="D210" s="6" t="s">
        <v>461</v>
      </c>
      <c r="E210" s="6" t="s">
        <v>462</v>
      </c>
      <c r="F210" s="7">
        <v>40056</v>
      </c>
      <c r="G210" s="5" t="s">
        <v>9</v>
      </c>
      <c r="H210" s="8">
        <v>38</v>
      </c>
      <c r="I210" s="9">
        <v>17</v>
      </c>
      <c r="J210" s="10">
        <f t="shared" si="47"/>
        <v>0.44736842105263158</v>
      </c>
      <c r="K210" s="5">
        <v>21</v>
      </c>
      <c r="L210" s="145">
        <f t="shared" si="41"/>
        <v>0.55263157894736847</v>
      </c>
      <c r="M210" s="161">
        <v>0</v>
      </c>
      <c r="N210" s="13">
        <f t="shared" si="42"/>
        <v>0</v>
      </c>
      <c r="O210" s="15">
        <v>0</v>
      </c>
      <c r="P210" s="13">
        <f t="shared" si="43"/>
        <v>0</v>
      </c>
      <c r="Q210" s="14">
        <v>4</v>
      </c>
      <c r="R210" s="13">
        <f t="shared" si="44"/>
        <v>0.10526315789473684</v>
      </c>
      <c r="S210" s="15">
        <v>0</v>
      </c>
      <c r="T210" s="13">
        <f t="shared" si="45"/>
        <v>0</v>
      </c>
      <c r="U210" s="15">
        <v>0</v>
      </c>
      <c r="V210" s="13">
        <f t="shared" si="46"/>
        <v>0</v>
      </c>
      <c r="W210" s="15">
        <v>0</v>
      </c>
      <c r="X210" s="13">
        <f t="shared" si="36"/>
        <v>0</v>
      </c>
      <c r="Y210" s="14">
        <v>33</v>
      </c>
      <c r="Z210" s="13">
        <f t="shared" si="37"/>
        <v>0.86842105263157898</v>
      </c>
      <c r="AA210" s="14">
        <v>1</v>
      </c>
      <c r="AB210" s="146">
        <f t="shared" si="38"/>
        <v>2.6315789473684209E-2</v>
      </c>
      <c r="AC210" s="17">
        <v>28</v>
      </c>
      <c r="AD210" s="13">
        <f t="shared" si="39"/>
        <v>0.73684210526315785</v>
      </c>
      <c r="AE210" s="18">
        <v>10</v>
      </c>
      <c r="AF210" s="241">
        <f t="shared" si="40"/>
        <v>0.26315789473684209</v>
      </c>
    </row>
    <row r="211" spans="1:32" ht="15" customHeight="1" x14ac:dyDescent="0.25">
      <c r="A211" s="20" t="s">
        <v>453</v>
      </c>
      <c r="B211" s="20" t="s">
        <v>454</v>
      </c>
      <c r="C211" s="20" t="s">
        <v>10</v>
      </c>
      <c r="D211" s="20" t="s">
        <v>463</v>
      </c>
      <c r="E211" s="20" t="s">
        <v>464</v>
      </c>
      <c r="F211" s="21">
        <v>40056</v>
      </c>
      <c r="G211" s="19" t="s">
        <v>9</v>
      </c>
      <c r="H211" s="22">
        <v>7</v>
      </c>
      <c r="I211" s="23">
        <v>2</v>
      </c>
      <c r="J211" s="24">
        <f t="shared" si="47"/>
        <v>0.2857142857142857</v>
      </c>
      <c r="K211" s="19">
        <v>5</v>
      </c>
      <c r="L211" s="25">
        <f t="shared" si="41"/>
        <v>0.7142857142857143</v>
      </c>
      <c r="M211" s="148">
        <v>0</v>
      </c>
      <c r="N211" s="27">
        <f t="shared" si="42"/>
        <v>0</v>
      </c>
      <c r="O211" s="29">
        <v>1</v>
      </c>
      <c r="P211" s="27">
        <f t="shared" si="43"/>
        <v>0.14285714285714285</v>
      </c>
      <c r="Q211" s="28">
        <v>0</v>
      </c>
      <c r="R211" s="27">
        <f t="shared" si="44"/>
        <v>0</v>
      </c>
      <c r="S211" s="28">
        <v>0</v>
      </c>
      <c r="T211" s="27">
        <f t="shared" si="45"/>
        <v>0</v>
      </c>
      <c r="U211" s="28">
        <v>0</v>
      </c>
      <c r="V211" s="27">
        <f t="shared" si="46"/>
        <v>0</v>
      </c>
      <c r="W211" s="28">
        <v>0</v>
      </c>
      <c r="X211" s="27">
        <f t="shared" si="36"/>
        <v>0</v>
      </c>
      <c r="Y211" s="29">
        <v>6</v>
      </c>
      <c r="Z211" s="27">
        <f t="shared" si="37"/>
        <v>0.8571428571428571</v>
      </c>
      <c r="AA211" s="28">
        <v>0</v>
      </c>
      <c r="AB211" s="30">
        <f t="shared" si="38"/>
        <v>0</v>
      </c>
      <c r="AC211" s="31">
        <v>5</v>
      </c>
      <c r="AD211" s="27">
        <f t="shared" si="39"/>
        <v>0.7142857142857143</v>
      </c>
      <c r="AE211" s="32">
        <v>2</v>
      </c>
      <c r="AF211" s="242">
        <f t="shared" si="40"/>
        <v>0.2857142857142857</v>
      </c>
    </row>
    <row r="212" spans="1:32" ht="15" customHeight="1" x14ac:dyDescent="0.25">
      <c r="A212" s="20" t="s">
        <v>453</v>
      </c>
      <c r="B212" s="20" t="s">
        <v>454</v>
      </c>
      <c r="C212" s="20" t="s">
        <v>10</v>
      </c>
      <c r="D212" s="20" t="s">
        <v>465</v>
      </c>
      <c r="E212" s="20" t="s">
        <v>466</v>
      </c>
      <c r="F212" s="21">
        <v>40056</v>
      </c>
      <c r="G212" s="19" t="s">
        <v>9</v>
      </c>
      <c r="H212" s="22">
        <v>13</v>
      </c>
      <c r="I212" s="23">
        <v>7</v>
      </c>
      <c r="J212" s="24">
        <f t="shared" si="47"/>
        <v>0.53846153846153844</v>
      </c>
      <c r="K212" s="19">
        <v>6</v>
      </c>
      <c r="L212" s="25">
        <f t="shared" si="41"/>
        <v>0.46153846153846156</v>
      </c>
      <c r="M212" s="26">
        <v>1</v>
      </c>
      <c r="N212" s="27">
        <f t="shared" si="42"/>
        <v>7.6923076923076927E-2</v>
      </c>
      <c r="O212" s="29">
        <v>1</v>
      </c>
      <c r="P212" s="27">
        <f t="shared" si="43"/>
        <v>7.6923076923076927E-2</v>
      </c>
      <c r="Q212" s="29">
        <v>1</v>
      </c>
      <c r="R212" s="27">
        <f t="shared" si="44"/>
        <v>7.6923076923076927E-2</v>
      </c>
      <c r="S212" s="28">
        <v>0</v>
      </c>
      <c r="T212" s="27">
        <f t="shared" si="45"/>
        <v>0</v>
      </c>
      <c r="U212" s="28">
        <v>0</v>
      </c>
      <c r="V212" s="27">
        <f t="shared" si="46"/>
        <v>0</v>
      </c>
      <c r="W212" s="28">
        <v>0</v>
      </c>
      <c r="X212" s="27">
        <f t="shared" si="36"/>
        <v>0</v>
      </c>
      <c r="Y212" s="29">
        <v>10</v>
      </c>
      <c r="Z212" s="27">
        <f t="shared" si="37"/>
        <v>0.76923076923076927</v>
      </c>
      <c r="AA212" s="28">
        <v>0</v>
      </c>
      <c r="AB212" s="30">
        <f t="shared" si="38"/>
        <v>0</v>
      </c>
      <c r="AC212" s="31">
        <v>12</v>
      </c>
      <c r="AD212" s="27">
        <f t="shared" si="39"/>
        <v>0.92307692307692313</v>
      </c>
      <c r="AE212" s="32">
        <v>1</v>
      </c>
      <c r="AF212" s="242">
        <f t="shared" si="40"/>
        <v>7.6923076923076927E-2</v>
      </c>
    </row>
    <row r="213" spans="1:32" ht="15" customHeight="1" x14ac:dyDescent="0.25">
      <c r="A213" s="20" t="s">
        <v>453</v>
      </c>
      <c r="B213" s="20" t="s">
        <v>454</v>
      </c>
      <c r="C213" s="20" t="s">
        <v>10</v>
      </c>
      <c r="D213" s="20" t="s">
        <v>467</v>
      </c>
      <c r="E213" s="20" t="s">
        <v>468</v>
      </c>
      <c r="F213" s="21">
        <v>40056</v>
      </c>
      <c r="G213" s="19" t="s">
        <v>9</v>
      </c>
      <c r="H213" s="22">
        <v>5</v>
      </c>
      <c r="I213" s="23">
        <v>2</v>
      </c>
      <c r="J213" s="24">
        <f t="shared" si="47"/>
        <v>0.4</v>
      </c>
      <c r="K213" s="19">
        <v>3</v>
      </c>
      <c r="L213" s="25">
        <f t="shared" si="41"/>
        <v>0.6</v>
      </c>
      <c r="M213" s="148">
        <v>0</v>
      </c>
      <c r="N213" s="27">
        <f t="shared" si="42"/>
        <v>0</v>
      </c>
      <c r="O213" s="29">
        <v>1</v>
      </c>
      <c r="P213" s="27">
        <f t="shared" si="43"/>
        <v>0.2</v>
      </c>
      <c r="Q213" s="28">
        <v>0</v>
      </c>
      <c r="R213" s="27">
        <f t="shared" si="44"/>
        <v>0</v>
      </c>
      <c r="S213" s="28">
        <v>0</v>
      </c>
      <c r="T213" s="27">
        <f t="shared" si="45"/>
        <v>0</v>
      </c>
      <c r="U213" s="28">
        <v>0</v>
      </c>
      <c r="V213" s="27">
        <f t="shared" si="46"/>
        <v>0</v>
      </c>
      <c r="W213" s="28">
        <v>0</v>
      </c>
      <c r="X213" s="27">
        <f t="shared" si="36"/>
        <v>0</v>
      </c>
      <c r="Y213" s="29">
        <v>4</v>
      </c>
      <c r="Z213" s="27">
        <f t="shared" si="37"/>
        <v>0.8</v>
      </c>
      <c r="AA213" s="28">
        <v>0</v>
      </c>
      <c r="AB213" s="30">
        <f t="shared" si="38"/>
        <v>0</v>
      </c>
      <c r="AC213" s="31">
        <v>2</v>
      </c>
      <c r="AD213" s="27">
        <f t="shared" si="39"/>
        <v>0.4</v>
      </c>
      <c r="AE213" s="32">
        <v>3</v>
      </c>
      <c r="AF213" s="242">
        <f t="shared" si="40"/>
        <v>0.6</v>
      </c>
    </row>
    <row r="214" spans="1:32" ht="15" customHeight="1" x14ac:dyDescent="0.25">
      <c r="A214" s="20" t="s">
        <v>453</v>
      </c>
      <c r="B214" s="20" t="s">
        <v>454</v>
      </c>
      <c r="C214" s="20" t="s">
        <v>6</v>
      </c>
      <c r="D214" s="20" t="s">
        <v>455</v>
      </c>
      <c r="E214" s="20" t="s">
        <v>456</v>
      </c>
      <c r="F214" s="21">
        <v>38593</v>
      </c>
      <c r="G214" s="19" t="s">
        <v>9</v>
      </c>
      <c r="H214" s="22">
        <v>3</v>
      </c>
      <c r="I214" s="23">
        <v>3</v>
      </c>
      <c r="J214" s="24">
        <f t="shared" si="47"/>
        <v>1</v>
      </c>
      <c r="K214" s="147">
        <v>0</v>
      </c>
      <c r="L214" s="25">
        <f t="shared" si="41"/>
        <v>0</v>
      </c>
      <c r="M214" s="148">
        <v>0</v>
      </c>
      <c r="N214" s="27">
        <f t="shared" si="42"/>
        <v>0</v>
      </c>
      <c r="O214" s="28">
        <v>0</v>
      </c>
      <c r="P214" s="27">
        <f t="shared" si="43"/>
        <v>0</v>
      </c>
      <c r="Q214" s="28">
        <v>0</v>
      </c>
      <c r="R214" s="27">
        <f t="shared" si="44"/>
        <v>0</v>
      </c>
      <c r="S214" s="28">
        <v>0</v>
      </c>
      <c r="T214" s="27">
        <f t="shared" si="45"/>
        <v>0</v>
      </c>
      <c r="U214" s="28">
        <v>0</v>
      </c>
      <c r="V214" s="27">
        <f t="shared" si="46"/>
        <v>0</v>
      </c>
      <c r="W214" s="28">
        <v>0</v>
      </c>
      <c r="X214" s="27">
        <f t="shared" si="36"/>
        <v>0</v>
      </c>
      <c r="Y214" s="28">
        <v>0</v>
      </c>
      <c r="Z214" s="27">
        <f t="shared" si="37"/>
        <v>0</v>
      </c>
      <c r="AA214" s="29">
        <v>3</v>
      </c>
      <c r="AB214" s="30">
        <f t="shared" si="38"/>
        <v>1</v>
      </c>
      <c r="AC214" s="149">
        <v>0</v>
      </c>
      <c r="AD214" s="27">
        <f t="shared" si="39"/>
        <v>0</v>
      </c>
      <c r="AE214" s="32">
        <v>3</v>
      </c>
      <c r="AF214" s="242">
        <f t="shared" si="40"/>
        <v>1</v>
      </c>
    </row>
    <row r="215" spans="1:32" ht="15" customHeight="1" x14ac:dyDescent="0.25">
      <c r="A215" s="20" t="s">
        <v>453</v>
      </c>
      <c r="B215" s="20" t="s">
        <v>454</v>
      </c>
      <c r="C215" s="20" t="s">
        <v>6</v>
      </c>
      <c r="D215" s="20" t="s">
        <v>457</v>
      </c>
      <c r="E215" s="20" t="s">
        <v>458</v>
      </c>
      <c r="F215" s="21">
        <v>40354</v>
      </c>
      <c r="G215" s="19" t="s">
        <v>9</v>
      </c>
      <c r="H215" s="22">
        <v>1</v>
      </c>
      <c r="I215" s="23">
        <v>1</v>
      </c>
      <c r="J215" s="24">
        <f t="shared" si="47"/>
        <v>1</v>
      </c>
      <c r="K215" s="147">
        <v>0</v>
      </c>
      <c r="L215" s="25">
        <f t="shared" si="41"/>
        <v>0</v>
      </c>
      <c r="M215" s="148">
        <v>0</v>
      </c>
      <c r="N215" s="27">
        <f t="shared" si="42"/>
        <v>0</v>
      </c>
      <c r="O215" s="28">
        <v>0</v>
      </c>
      <c r="P215" s="27">
        <f t="shared" si="43"/>
        <v>0</v>
      </c>
      <c r="Q215" s="28">
        <v>0</v>
      </c>
      <c r="R215" s="27">
        <f t="shared" si="44"/>
        <v>0</v>
      </c>
      <c r="S215" s="28">
        <v>0</v>
      </c>
      <c r="T215" s="27">
        <f t="shared" si="45"/>
        <v>0</v>
      </c>
      <c r="U215" s="28">
        <v>0</v>
      </c>
      <c r="V215" s="27">
        <f t="shared" si="46"/>
        <v>0</v>
      </c>
      <c r="W215" s="28">
        <v>0</v>
      </c>
      <c r="X215" s="27">
        <f t="shared" si="36"/>
        <v>0</v>
      </c>
      <c r="Y215" s="29">
        <v>1</v>
      </c>
      <c r="Z215" s="27">
        <f t="shared" si="37"/>
        <v>1</v>
      </c>
      <c r="AA215" s="28">
        <v>0</v>
      </c>
      <c r="AB215" s="30">
        <f t="shared" si="38"/>
        <v>0</v>
      </c>
      <c r="AC215" s="31">
        <v>1</v>
      </c>
      <c r="AD215" s="27">
        <f t="shared" si="39"/>
        <v>1</v>
      </c>
      <c r="AE215" s="151">
        <v>0</v>
      </c>
      <c r="AF215" s="242">
        <f t="shared" si="40"/>
        <v>0</v>
      </c>
    </row>
    <row r="216" spans="1:32" ht="15" customHeight="1" thickBot="1" x14ac:dyDescent="0.3">
      <c r="A216" s="34" t="s">
        <v>453</v>
      </c>
      <c r="B216" s="34" t="s">
        <v>454</v>
      </c>
      <c r="C216" s="34" t="s">
        <v>6</v>
      </c>
      <c r="D216" s="34" t="s">
        <v>459</v>
      </c>
      <c r="E216" s="34" t="s">
        <v>460</v>
      </c>
      <c r="F216" s="35">
        <v>37802</v>
      </c>
      <c r="G216" s="33" t="s">
        <v>9</v>
      </c>
      <c r="H216" s="36">
        <v>26</v>
      </c>
      <c r="I216" s="37">
        <v>11</v>
      </c>
      <c r="J216" s="38">
        <f t="shared" si="47"/>
        <v>0.42307692307692307</v>
      </c>
      <c r="K216" s="33">
        <v>15</v>
      </c>
      <c r="L216" s="40">
        <f t="shared" si="41"/>
        <v>0.57692307692307687</v>
      </c>
      <c r="M216" s="152">
        <v>1</v>
      </c>
      <c r="N216" s="42">
        <f t="shared" si="42"/>
        <v>3.8461538461538464E-2</v>
      </c>
      <c r="O216" s="44">
        <v>1</v>
      </c>
      <c r="P216" s="42">
        <f t="shared" si="43"/>
        <v>3.8461538461538464E-2</v>
      </c>
      <c r="Q216" s="43">
        <v>0</v>
      </c>
      <c r="R216" s="42">
        <f t="shared" si="44"/>
        <v>0</v>
      </c>
      <c r="S216" s="44">
        <v>1</v>
      </c>
      <c r="T216" s="42">
        <f t="shared" si="45"/>
        <v>3.8461538461538464E-2</v>
      </c>
      <c r="U216" s="43">
        <v>0</v>
      </c>
      <c r="V216" s="42">
        <f t="shared" si="46"/>
        <v>0</v>
      </c>
      <c r="W216" s="43">
        <v>0</v>
      </c>
      <c r="X216" s="42">
        <f t="shared" si="36"/>
        <v>0</v>
      </c>
      <c r="Y216" s="44">
        <v>20</v>
      </c>
      <c r="Z216" s="42">
        <f t="shared" si="37"/>
        <v>0.76923076923076927</v>
      </c>
      <c r="AA216" s="44">
        <v>3</v>
      </c>
      <c r="AB216" s="45">
        <f t="shared" si="38"/>
        <v>0.11538461538461539</v>
      </c>
      <c r="AC216" s="46">
        <v>16</v>
      </c>
      <c r="AD216" s="42">
        <f t="shared" si="39"/>
        <v>0.61538461538461542</v>
      </c>
      <c r="AE216" s="153">
        <v>10</v>
      </c>
      <c r="AF216" s="243">
        <f t="shared" si="40"/>
        <v>0.38461538461538464</v>
      </c>
    </row>
    <row r="217" spans="1:32" ht="15" customHeight="1" x14ac:dyDescent="0.25">
      <c r="A217" s="49" t="s">
        <v>453</v>
      </c>
      <c r="B217" s="49" t="s">
        <v>469</v>
      </c>
      <c r="C217" s="49" t="s">
        <v>10</v>
      </c>
      <c r="D217" s="49" t="s">
        <v>470</v>
      </c>
      <c r="E217" s="49" t="s">
        <v>471</v>
      </c>
      <c r="F217" s="50">
        <v>40420</v>
      </c>
      <c r="G217" s="48" t="s">
        <v>9</v>
      </c>
      <c r="H217" s="51">
        <v>5</v>
      </c>
      <c r="I217" s="52">
        <v>3</v>
      </c>
      <c r="J217" s="53">
        <f t="shared" si="47"/>
        <v>0.6</v>
      </c>
      <c r="K217" s="48">
        <v>2</v>
      </c>
      <c r="L217" s="54">
        <f t="shared" si="41"/>
        <v>0.4</v>
      </c>
      <c r="M217" s="155">
        <v>0</v>
      </c>
      <c r="N217" s="56">
        <f t="shared" si="42"/>
        <v>0</v>
      </c>
      <c r="O217" s="57">
        <v>0</v>
      </c>
      <c r="P217" s="56">
        <f t="shared" si="43"/>
        <v>0</v>
      </c>
      <c r="Q217" s="57">
        <v>0</v>
      </c>
      <c r="R217" s="56">
        <f t="shared" si="44"/>
        <v>0</v>
      </c>
      <c r="S217" s="57">
        <v>0</v>
      </c>
      <c r="T217" s="56">
        <f t="shared" si="45"/>
        <v>0</v>
      </c>
      <c r="U217" s="57">
        <v>0</v>
      </c>
      <c r="V217" s="56">
        <f t="shared" si="46"/>
        <v>0</v>
      </c>
      <c r="W217" s="57">
        <v>0</v>
      </c>
      <c r="X217" s="56">
        <f t="shared" si="36"/>
        <v>0</v>
      </c>
      <c r="Y217" s="58">
        <v>5</v>
      </c>
      <c r="Z217" s="56">
        <f t="shared" si="37"/>
        <v>1</v>
      </c>
      <c r="AA217" s="57">
        <v>0</v>
      </c>
      <c r="AB217" s="59">
        <f t="shared" si="38"/>
        <v>0</v>
      </c>
      <c r="AC217" s="60">
        <v>5</v>
      </c>
      <c r="AD217" s="56">
        <f t="shared" si="39"/>
        <v>1</v>
      </c>
      <c r="AE217" s="156">
        <v>0</v>
      </c>
      <c r="AF217" s="244">
        <f t="shared" si="40"/>
        <v>0</v>
      </c>
    </row>
    <row r="218" spans="1:32" ht="15" customHeight="1" thickBot="1" x14ac:dyDescent="0.3">
      <c r="A218" s="81" t="s">
        <v>453</v>
      </c>
      <c r="B218" s="81" t="s">
        <v>469</v>
      </c>
      <c r="C218" s="81" t="s">
        <v>10</v>
      </c>
      <c r="D218" s="81" t="s">
        <v>472</v>
      </c>
      <c r="E218" s="81" t="s">
        <v>473</v>
      </c>
      <c r="F218" s="82">
        <v>38166</v>
      </c>
      <c r="G218" s="80" t="s">
        <v>9</v>
      </c>
      <c r="H218" s="83">
        <v>202</v>
      </c>
      <c r="I218" s="84">
        <v>149</v>
      </c>
      <c r="J218" s="85">
        <f t="shared" si="47"/>
        <v>0.73762376237623761</v>
      </c>
      <c r="K218" s="80">
        <v>53</v>
      </c>
      <c r="L218" s="86">
        <f t="shared" si="41"/>
        <v>0.26237623762376239</v>
      </c>
      <c r="M218" s="143">
        <v>13</v>
      </c>
      <c r="N218" s="88">
        <f t="shared" si="42"/>
        <v>6.4356435643564358E-2</v>
      </c>
      <c r="O218" s="90">
        <v>6</v>
      </c>
      <c r="P218" s="88">
        <f t="shared" si="43"/>
        <v>2.9702970297029702E-2</v>
      </c>
      <c r="Q218" s="90">
        <v>15</v>
      </c>
      <c r="R218" s="88">
        <f t="shared" si="44"/>
        <v>7.4257425742574254E-2</v>
      </c>
      <c r="S218" s="90">
        <v>3</v>
      </c>
      <c r="T218" s="88">
        <f t="shared" si="45"/>
        <v>1.4851485148514851E-2</v>
      </c>
      <c r="U218" s="89">
        <v>0</v>
      </c>
      <c r="V218" s="88">
        <f t="shared" si="46"/>
        <v>0</v>
      </c>
      <c r="W218" s="89">
        <v>0</v>
      </c>
      <c r="X218" s="88">
        <f t="shared" si="36"/>
        <v>0</v>
      </c>
      <c r="Y218" s="90">
        <v>164</v>
      </c>
      <c r="Z218" s="88">
        <f t="shared" si="37"/>
        <v>0.81188118811881194</v>
      </c>
      <c r="AA218" s="90">
        <v>1</v>
      </c>
      <c r="AB218" s="91">
        <f t="shared" si="38"/>
        <v>4.9504950495049506E-3</v>
      </c>
      <c r="AC218" s="92">
        <v>183</v>
      </c>
      <c r="AD218" s="88">
        <f t="shared" si="39"/>
        <v>0.90594059405940597</v>
      </c>
      <c r="AE218" s="144">
        <v>19</v>
      </c>
      <c r="AF218" s="246">
        <f t="shared" si="40"/>
        <v>9.405940594059406E-2</v>
      </c>
    </row>
    <row r="219" spans="1:32" ht="15" customHeight="1" x14ac:dyDescent="0.25">
      <c r="A219" s="95" t="s">
        <v>453</v>
      </c>
      <c r="B219" s="95" t="s">
        <v>474</v>
      </c>
      <c r="C219" s="95" t="s">
        <v>10</v>
      </c>
      <c r="D219" s="95" t="s">
        <v>481</v>
      </c>
      <c r="E219" s="95" t="s">
        <v>482</v>
      </c>
      <c r="F219" s="96">
        <v>41091</v>
      </c>
      <c r="G219" s="94" t="s">
        <v>9</v>
      </c>
      <c r="H219" s="97">
        <v>22</v>
      </c>
      <c r="I219" s="98">
        <v>12</v>
      </c>
      <c r="J219" s="99">
        <f t="shared" si="47"/>
        <v>0.54545454545454541</v>
      </c>
      <c r="K219" s="94">
        <v>10</v>
      </c>
      <c r="L219" s="100">
        <f t="shared" si="41"/>
        <v>0.45454545454545453</v>
      </c>
      <c r="M219" s="157">
        <v>1</v>
      </c>
      <c r="N219" s="102">
        <f t="shared" si="42"/>
        <v>4.5454545454545456E-2</v>
      </c>
      <c r="O219" s="103">
        <v>0</v>
      </c>
      <c r="P219" s="102">
        <f t="shared" si="43"/>
        <v>0</v>
      </c>
      <c r="Q219" s="104">
        <v>1</v>
      </c>
      <c r="R219" s="102">
        <f t="shared" si="44"/>
        <v>4.5454545454545456E-2</v>
      </c>
      <c r="S219" s="103">
        <v>0</v>
      </c>
      <c r="T219" s="102">
        <f t="shared" si="45"/>
        <v>0</v>
      </c>
      <c r="U219" s="103">
        <v>0</v>
      </c>
      <c r="V219" s="102">
        <f t="shared" si="46"/>
        <v>0</v>
      </c>
      <c r="W219" s="103">
        <v>0</v>
      </c>
      <c r="X219" s="102">
        <f t="shared" si="36"/>
        <v>0</v>
      </c>
      <c r="Y219" s="104">
        <v>20</v>
      </c>
      <c r="Z219" s="102">
        <f t="shared" si="37"/>
        <v>0.90909090909090906</v>
      </c>
      <c r="AA219" s="103">
        <v>0</v>
      </c>
      <c r="AB219" s="105">
        <f t="shared" si="38"/>
        <v>0</v>
      </c>
      <c r="AC219" s="106">
        <v>18</v>
      </c>
      <c r="AD219" s="102">
        <f t="shared" si="39"/>
        <v>0.81818181818181823</v>
      </c>
      <c r="AE219" s="107">
        <v>4</v>
      </c>
      <c r="AF219" s="247">
        <f t="shared" si="40"/>
        <v>0.18181818181818182</v>
      </c>
    </row>
    <row r="220" spans="1:32" ht="15" customHeight="1" x14ac:dyDescent="0.25">
      <c r="A220" s="109" t="s">
        <v>453</v>
      </c>
      <c r="B220" s="109" t="s">
        <v>474</v>
      </c>
      <c r="C220" s="109" t="s">
        <v>10</v>
      </c>
      <c r="D220" s="109" t="s">
        <v>483</v>
      </c>
      <c r="E220" s="109" t="s">
        <v>484</v>
      </c>
      <c r="F220" s="110">
        <v>41091</v>
      </c>
      <c r="G220" s="108" t="s">
        <v>9</v>
      </c>
      <c r="H220" s="111">
        <v>21</v>
      </c>
      <c r="I220" s="112">
        <v>2</v>
      </c>
      <c r="J220" s="113">
        <f t="shared" si="47"/>
        <v>9.5238095238095233E-2</v>
      </c>
      <c r="K220" s="108">
        <v>19</v>
      </c>
      <c r="L220" s="114">
        <f t="shared" si="41"/>
        <v>0.90476190476190477</v>
      </c>
      <c r="M220" s="115">
        <v>1</v>
      </c>
      <c r="N220" s="116">
        <f t="shared" si="42"/>
        <v>4.7619047619047616E-2</v>
      </c>
      <c r="O220" s="118">
        <v>0</v>
      </c>
      <c r="P220" s="116">
        <f t="shared" si="43"/>
        <v>0</v>
      </c>
      <c r="Q220" s="118">
        <v>0</v>
      </c>
      <c r="R220" s="116">
        <f t="shared" si="44"/>
        <v>0</v>
      </c>
      <c r="S220" s="118">
        <v>0</v>
      </c>
      <c r="T220" s="116">
        <f t="shared" si="45"/>
        <v>0</v>
      </c>
      <c r="U220" s="118">
        <v>0</v>
      </c>
      <c r="V220" s="116">
        <f t="shared" si="46"/>
        <v>0</v>
      </c>
      <c r="W220" s="118">
        <v>0</v>
      </c>
      <c r="X220" s="116">
        <f t="shared" si="36"/>
        <v>0</v>
      </c>
      <c r="Y220" s="117">
        <v>20</v>
      </c>
      <c r="Z220" s="116">
        <f t="shared" si="37"/>
        <v>0.95238095238095233</v>
      </c>
      <c r="AA220" s="118">
        <v>0</v>
      </c>
      <c r="AB220" s="119">
        <f t="shared" si="38"/>
        <v>0</v>
      </c>
      <c r="AC220" s="120">
        <v>16</v>
      </c>
      <c r="AD220" s="116">
        <f t="shared" si="39"/>
        <v>0.76190476190476186</v>
      </c>
      <c r="AE220" s="121">
        <v>5</v>
      </c>
      <c r="AF220" s="248">
        <f t="shared" si="40"/>
        <v>0.23809523809523808</v>
      </c>
    </row>
    <row r="221" spans="1:32" ht="15" customHeight="1" x14ac:dyDescent="0.25">
      <c r="A221" s="109" t="s">
        <v>453</v>
      </c>
      <c r="B221" s="109" t="s">
        <v>474</v>
      </c>
      <c r="C221" s="109" t="s">
        <v>6</v>
      </c>
      <c r="D221" s="109" t="s">
        <v>475</v>
      </c>
      <c r="E221" s="109" t="s">
        <v>476</v>
      </c>
      <c r="F221" s="110">
        <v>41091</v>
      </c>
      <c r="G221" s="108" t="s">
        <v>9</v>
      </c>
      <c r="H221" s="111">
        <v>2</v>
      </c>
      <c r="I221" s="112">
        <v>2</v>
      </c>
      <c r="J221" s="113">
        <f t="shared" si="47"/>
        <v>1</v>
      </c>
      <c r="K221" s="160">
        <v>0</v>
      </c>
      <c r="L221" s="114">
        <f t="shared" si="41"/>
        <v>0</v>
      </c>
      <c r="M221" s="138">
        <v>0</v>
      </c>
      <c r="N221" s="116">
        <f t="shared" si="42"/>
        <v>0</v>
      </c>
      <c r="O221" s="118">
        <v>0</v>
      </c>
      <c r="P221" s="116">
        <f t="shared" si="43"/>
        <v>0</v>
      </c>
      <c r="Q221" s="118">
        <v>0</v>
      </c>
      <c r="R221" s="116">
        <f t="shared" si="44"/>
        <v>0</v>
      </c>
      <c r="S221" s="118">
        <v>0</v>
      </c>
      <c r="T221" s="116">
        <f t="shared" si="45"/>
        <v>0</v>
      </c>
      <c r="U221" s="118">
        <v>0</v>
      </c>
      <c r="V221" s="116">
        <f t="shared" si="46"/>
        <v>0</v>
      </c>
      <c r="W221" s="118">
        <v>0</v>
      </c>
      <c r="X221" s="116">
        <f t="shared" si="36"/>
        <v>0</v>
      </c>
      <c r="Y221" s="117">
        <v>2</v>
      </c>
      <c r="Z221" s="116">
        <f t="shared" si="37"/>
        <v>1</v>
      </c>
      <c r="AA221" s="118">
        <v>0</v>
      </c>
      <c r="AB221" s="119">
        <f t="shared" si="38"/>
        <v>0</v>
      </c>
      <c r="AC221" s="120">
        <v>1</v>
      </c>
      <c r="AD221" s="116">
        <f t="shared" si="39"/>
        <v>0.5</v>
      </c>
      <c r="AE221" s="121">
        <v>1</v>
      </c>
      <c r="AF221" s="248">
        <f t="shared" si="40"/>
        <v>0.5</v>
      </c>
    </row>
    <row r="222" spans="1:32" ht="15" customHeight="1" x14ac:dyDescent="0.25">
      <c r="A222" s="109" t="s">
        <v>453</v>
      </c>
      <c r="B222" s="109" t="s">
        <v>474</v>
      </c>
      <c r="C222" s="109" t="s">
        <v>6</v>
      </c>
      <c r="D222" s="109" t="s">
        <v>477</v>
      </c>
      <c r="E222" s="109" t="s">
        <v>478</v>
      </c>
      <c r="F222" s="110">
        <v>41091</v>
      </c>
      <c r="G222" s="108" t="s">
        <v>9</v>
      </c>
      <c r="H222" s="111">
        <v>2</v>
      </c>
      <c r="I222" s="137">
        <v>0</v>
      </c>
      <c r="J222" s="113">
        <f t="shared" si="47"/>
        <v>0</v>
      </c>
      <c r="K222" s="108">
        <v>2</v>
      </c>
      <c r="L222" s="114">
        <f t="shared" si="41"/>
        <v>1</v>
      </c>
      <c r="M222" s="138">
        <v>0</v>
      </c>
      <c r="N222" s="116">
        <f t="shared" si="42"/>
        <v>0</v>
      </c>
      <c r="O222" s="118">
        <v>0</v>
      </c>
      <c r="P222" s="116">
        <f t="shared" si="43"/>
        <v>0</v>
      </c>
      <c r="Q222" s="118">
        <v>0</v>
      </c>
      <c r="R222" s="116">
        <f t="shared" si="44"/>
        <v>0</v>
      </c>
      <c r="S222" s="118">
        <v>0</v>
      </c>
      <c r="T222" s="116">
        <f t="shared" si="45"/>
        <v>0</v>
      </c>
      <c r="U222" s="118">
        <v>0</v>
      </c>
      <c r="V222" s="116">
        <f t="shared" si="46"/>
        <v>0</v>
      </c>
      <c r="W222" s="118">
        <v>0</v>
      </c>
      <c r="X222" s="116">
        <f t="shared" si="36"/>
        <v>0</v>
      </c>
      <c r="Y222" s="117">
        <v>2</v>
      </c>
      <c r="Z222" s="116">
        <f t="shared" si="37"/>
        <v>1</v>
      </c>
      <c r="AA222" s="118">
        <v>0</v>
      </c>
      <c r="AB222" s="119">
        <f t="shared" si="38"/>
        <v>0</v>
      </c>
      <c r="AC222" s="120">
        <v>2</v>
      </c>
      <c r="AD222" s="116">
        <f t="shared" si="39"/>
        <v>1</v>
      </c>
      <c r="AE222" s="139">
        <v>0</v>
      </c>
      <c r="AF222" s="248">
        <f t="shared" si="40"/>
        <v>0</v>
      </c>
    </row>
    <row r="223" spans="1:32" ht="15" customHeight="1" thickBot="1" x14ac:dyDescent="0.3">
      <c r="A223" s="123" t="s">
        <v>453</v>
      </c>
      <c r="B223" s="123" t="s">
        <v>474</v>
      </c>
      <c r="C223" s="123" t="s">
        <v>6</v>
      </c>
      <c r="D223" s="123" t="s">
        <v>479</v>
      </c>
      <c r="E223" s="123" t="s">
        <v>480</v>
      </c>
      <c r="F223" s="124">
        <v>41091</v>
      </c>
      <c r="G223" s="122" t="s">
        <v>9</v>
      </c>
      <c r="H223" s="125">
        <v>1</v>
      </c>
      <c r="I223" s="126">
        <v>1</v>
      </c>
      <c r="J223" s="127">
        <f t="shared" si="47"/>
        <v>1</v>
      </c>
      <c r="K223" s="140">
        <v>0</v>
      </c>
      <c r="L223" s="128">
        <f t="shared" si="41"/>
        <v>0</v>
      </c>
      <c r="M223" s="141">
        <v>0</v>
      </c>
      <c r="N223" s="130">
        <f t="shared" si="42"/>
        <v>0</v>
      </c>
      <c r="O223" s="131">
        <v>1</v>
      </c>
      <c r="P223" s="130">
        <f t="shared" si="43"/>
        <v>1</v>
      </c>
      <c r="Q223" s="132">
        <v>0</v>
      </c>
      <c r="R223" s="130">
        <f t="shared" si="44"/>
        <v>0</v>
      </c>
      <c r="S223" s="132">
        <v>0</v>
      </c>
      <c r="T223" s="130">
        <f t="shared" si="45"/>
        <v>0</v>
      </c>
      <c r="U223" s="132">
        <v>0</v>
      </c>
      <c r="V223" s="130">
        <f t="shared" si="46"/>
        <v>0</v>
      </c>
      <c r="W223" s="132">
        <v>0</v>
      </c>
      <c r="X223" s="130">
        <f t="shared" si="36"/>
        <v>0</v>
      </c>
      <c r="Y223" s="132">
        <v>0</v>
      </c>
      <c r="Z223" s="130">
        <f t="shared" si="37"/>
        <v>0</v>
      </c>
      <c r="AA223" s="132">
        <v>0</v>
      </c>
      <c r="AB223" s="133">
        <f t="shared" si="38"/>
        <v>0</v>
      </c>
      <c r="AC223" s="193">
        <v>0</v>
      </c>
      <c r="AD223" s="130">
        <f t="shared" si="39"/>
        <v>0</v>
      </c>
      <c r="AE223" s="135">
        <v>1</v>
      </c>
      <c r="AF223" s="249">
        <f t="shared" si="40"/>
        <v>1</v>
      </c>
    </row>
    <row r="224" spans="1:32" ht="15" customHeight="1" x14ac:dyDescent="0.25">
      <c r="A224" s="49" t="s">
        <v>453</v>
      </c>
      <c r="B224" s="49" t="s">
        <v>485</v>
      </c>
      <c r="C224" s="49" t="s">
        <v>10</v>
      </c>
      <c r="D224" s="49" t="s">
        <v>496</v>
      </c>
      <c r="E224" s="49" t="s">
        <v>497</v>
      </c>
      <c r="F224" s="50">
        <v>37858</v>
      </c>
      <c r="G224" s="48" t="s">
        <v>9</v>
      </c>
      <c r="H224" s="51">
        <v>189</v>
      </c>
      <c r="I224" s="52">
        <v>74</v>
      </c>
      <c r="J224" s="53">
        <f t="shared" si="47"/>
        <v>0.39153439153439151</v>
      </c>
      <c r="K224" s="48">
        <v>115</v>
      </c>
      <c r="L224" s="54">
        <f t="shared" si="41"/>
        <v>0.60846560846560849</v>
      </c>
      <c r="M224" s="55">
        <v>3</v>
      </c>
      <c r="N224" s="56">
        <f t="shared" si="42"/>
        <v>1.5873015873015872E-2</v>
      </c>
      <c r="O224" s="58">
        <v>5</v>
      </c>
      <c r="P224" s="56">
        <f t="shared" si="43"/>
        <v>2.6455026455026454E-2</v>
      </c>
      <c r="Q224" s="58">
        <v>6</v>
      </c>
      <c r="R224" s="56">
        <f t="shared" si="44"/>
        <v>3.1746031746031744E-2</v>
      </c>
      <c r="S224" s="58">
        <v>4</v>
      </c>
      <c r="T224" s="56">
        <f t="shared" si="45"/>
        <v>2.1164021164021163E-2</v>
      </c>
      <c r="U224" s="57">
        <v>0</v>
      </c>
      <c r="V224" s="56">
        <f t="shared" si="46"/>
        <v>0</v>
      </c>
      <c r="W224" s="57">
        <v>0</v>
      </c>
      <c r="X224" s="56">
        <f t="shared" si="36"/>
        <v>0</v>
      </c>
      <c r="Y224" s="58">
        <v>171</v>
      </c>
      <c r="Z224" s="56">
        <f t="shared" si="37"/>
        <v>0.90476190476190477</v>
      </c>
      <c r="AA224" s="57">
        <v>0</v>
      </c>
      <c r="AB224" s="59">
        <f t="shared" si="38"/>
        <v>0</v>
      </c>
      <c r="AC224" s="60">
        <v>141</v>
      </c>
      <c r="AD224" s="56">
        <f t="shared" si="39"/>
        <v>0.74603174603174605</v>
      </c>
      <c r="AE224" s="61">
        <v>48</v>
      </c>
      <c r="AF224" s="244">
        <f t="shared" si="40"/>
        <v>0.25396825396825395</v>
      </c>
    </row>
    <row r="225" spans="1:32" ht="15" customHeight="1" x14ac:dyDescent="0.25">
      <c r="A225" s="63" t="s">
        <v>453</v>
      </c>
      <c r="B225" s="63" t="s">
        <v>485</v>
      </c>
      <c r="C225" s="63" t="s">
        <v>10</v>
      </c>
      <c r="D225" s="63" t="s">
        <v>498</v>
      </c>
      <c r="E225" s="63" t="s">
        <v>499</v>
      </c>
      <c r="F225" s="64">
        <v>37858</v>
      </c>
      <c r="G225" s="62" t="s">
        <v>9</v>
      </c>
      <c r="H225" s="76">
        <v>72</v>
      </c>
      <c r="I225" s="66">
        <v>46</v>
      </c>
      <c r="J225" s="67">
        <f t="shared" si="47"/>
        <v>0.63888888888888884</v>
      </c>
      <c r="K225" s="62">
        <v>26</v>
      </c>
      <c r="L225" s="68">
        <f t="shared" si="41"/>
        <v>0.3611111111111111</v>
      </c>
      <c r="M225" s="69">
        <v>2</v>
      </c>
      <c r="N225" s="70">
        <f t="shared" si="42"/>
        <v>2.7777777777777776E-2</v>
      </c>
      <c r="O225" s="71">
        <v>1</v>
      </c>
      <c r="P225" s="70">
        <f t="shared" si="43"/>
        <v>1.3888888888888888E-2</v>
      </c>
      <c r="Q225" s="71">
        <v>2</v>
      </c>
      <c r="R225" s="70">
        <f t="shared" si="44"/>
        <v>2.7777777777777776E-2</v>
      </c>
      <c r="S225" s="72">
        <v>0</v>
      </c>
      <c r="T225" s="70">
        <f t="shared" si="45"/>
        <v>0</v>
      </c>
      <c r="U225" s="72">
        <v>0</v>
      </c>
      <c r="V225" s="70">
        <f t="shared" si="46"/>
        <v>0</v>
      </c>
      <c r="W225" s="72">
        <v>0</v>
      </c>
      <c r="X225" s="70">
        <f t="shared" si="36"/>
        <v>0</v>
      </c>
      <c r="Y225" s="71">
        <v>67</v>
      </c>
      <c r="Z225" s="70">
        <f t="shared" si="37"/>
        <v>0.93055555555555558</v>
      </c>
      <c r="AA225" s="72">
        <v>0</v>
      </c>
      <c r="AB225" s="73">
        <f t="shared" si="38"/>
        <v>0</v>
      </c>
      <c r="AC225" s="74">
        <v>56</v>
      </c>
      <c r="AD225" s="70">
        <f t="shared" si="39"/>
        <v>0.77777777777777779</v>
      </c>
      <c r="AE225" s="75">
        <v>16</v>
      </c>
      <c r="AF225" s="245">
        <f t="shared" si="40"/>
        <v>0.22222222222222221</v>
      </c>
    </row>
    <row r="226" spans="1:32" ht="15" customHeight="1" x14ac:dyDescent="0.25">
      <c r="A226" s="63" t="s">
        <v>453</v>
      </c>
      <c r="B226" s="63" t="s">
        <v>485</v>
      </c>
      <c r="C226" s="63" t="s">
        <v>10</v>
      </c>
      <c r="D226" s="63" t="s">
        <v>500</v>
      </c>
      <c r="E226" s="63" t="s">
        <v>501</v>
      </c>
      <c r="F226" s="64">
        <v>37858</v>
      </c>
      <c r="G226" s="62" t="s">
        <v>9</v>
      </c>
      <c r="H226" s="76">
        <v>23</v>
      </c>
      <c r="I226" s="66">
        <v>12</v>
      </c>
      <c r="J226" s="67">
        <f t="shared" si="47"/>
        <v>0.52173913043478259</v>
      </c>
      <c r="K226" s="62">
        <v>11</v>
      </c>
      <c r="L226" s="68">
        <f t="shared" si="41"/>
        <v>0.47826086956521741</v>
      </c>
      <c r="M226" s="69">
        <v>1</v>
      </c>
      <c r="N226" s="70">
        <f t="shared" si="42"/>
        <v>4.3478260869565216E-2</v>
      </c>
      <c r="O226" s="71">
        <v>1</v>
      </c>
      <c r="P226" s="70">
        <f t="shared" si="43"/>
        <v>4.3478260869565216E-2</v>
      </c>
      <c r="Q226" s="72">
        <v>0</v>
      </c>
      <c r="R226" s="70">
        <f t="shared" si="44"/>
        <v>0</v>
      </c>
      <c r="S226" s="72">
        <v>0</v>
      </c>
      <c r="T226" s="70">
        <f t="shared" si="45"/>
        <v>0</v>
      </c>
      <c r="U226" s="72">
        <v>0</v>
      </c>
      <c r="V226" s="70">
        <f t="shared" si="46"/>
        <v>0</v>
      </c>
      <c r="W226" s="72">
        <v>0</v>
      </c>
      <c r="X226" s="70">
        <f t="shared" si="36"/>
        <v>0</v>
      </c>
      <c r="Y226" s="71">
        <v>21</v>
      </c>
      <c r="Z226" s="70">
        <f t="shared" si="37"/>
        <v>0.91304347826086951</v>
      </c>
      <c r="AA226" s="72">
        <v>0</v>
      </c>
      <c r="AB226" s="73">
        <f t="shared" si="38"/>
        <v>0</v>
      </c>
      <c r="AC226" s="74">
        <v>23</v>
      </c>
      <c r="AD226" s="70">
        <f t="shared" si="39"/>
        <v>1</v>
      </c>
      <c r="AE226" s="79">
        <v>0</v>
      </c>
      <c r="AF226" s="245">
        <f t="shared" si="40"/>
        <v>0</v>
      </c>
    </row>
    <row r="227" spans="1:32" ht="15" customHeight="1" x14ac:dyDescent="0.25">
      <c r="A227" s="63" t="s">
        <v>453</v>
      </c>
      <c r="B227" s="63" t="s">
        <v>485</v>
      </c>
      <c r="C227" s="63" t="s">
        <v>10</v>
      </c>
      <c r="D227" s="63" t="s">
        <v>502</v>
      </c>
      <c r="E227" s="63" t="s">
        <v>495</v>
      </c>
      <c r="F227" s="64">
        <v>39318</v>
      </c>
      <c r="G227" s="62" t="s">
        <v>9</v>
      </c>
      <c r="H227" s="76">
        <v>1</v>
      </c>
      <c r="I227" s="158">
        <v>0</v>
      </c>
      <c r="J227" s="67">
        <f t="shared" si="47"/>
        <v>0</v>
      </c>
      <c r="K227" s="62">
        <v>1</v>
      </c>
      <c r="L227" s="68">
        <f t="shared" si="41"/>
        <v>1</v>
      </c>
      <c r="M227" s="77">
        <v>0</v>
      </c>
      <c r="N227" s="70">
        <f t="shared" si="42"/>
        <v>0</v>
      </c>
      <c r="O227" s="72">
        <v>0</v>
      </c>
      <c r="P227" s="70">
        <f t="shared" si="43"/>
        <v>0</v>
      </c>
      <c r="Q227" s="72">
        <v>0</v>
      </c>
      <c r="R227" s="70">
        <f t="shared" si="44"/>
        <v>0</v>
      </c>
      <c r="S227" s="72">
        <v>0</v>
      </c>
      <c r="T227" s="70">
        <f t="shared" si="45"/>
        <v>0</v>
      </c>
      <c r="U227" s="72">
        <v>0</v>
      </c>
      <c r="V227" s="70">
        <f t="shared" si="46"/>
        <v>0</v>
      </c>
      <c r="W227" s="72">
        <v>0</v>
      </c>
      <c r="X227" s="70">
        <f t="shared" si="36"/>
        <v>0</v>
      </c>
      <c r="Y227" s="71">
        <v>1</v>
      </c>
      <c r="Z227" s="70">
        <f t="shared" si="37"/>
        <v>1</v>
      </c>
      <c r="AA227" s="72">
        <v>0</v>
      </c>
      <c r="AB227" s="73">
        <f t="shared" si="38"/>
        <v>0</v>
      </c>
      <c r="AC227" s="74">
        <v>1</v>
      </c>
      <c r="AD227" s="70">
        <f t="shared" si="39"/>
        <v>1</v>
      </c>
      <c r="AE227" s="79">
        <v>0</v>
      </c>
      <c r="AF227" s="245">
        <f t="shared" si="40"/>
        <v>0</v>
      </c>
    </row>
    <row r="228" spans="1:32" ht="15" customHeight="1" x14ac:dyDescent="0.25">
      <c r="A228" s="63" t="s">
        <v>453</v>
      </c>
      <c r="B228" s="63" t="s">
        <v>485</v>
      </c>
      <c r="C228" s="63" t="s">
        <v>6</v>
      </c>
      <c r="D228" s="63" t="s">
        <v>486</v>
      </c>
      <c r="E228" s="63" t="s">
        <v>487</v>
      </c>
      <c r="F228" s="64">
        <v>38496</v>
      </c>
      <c r="G228" s="62" t="s">
        <v>9</v>
      </c>
      <c r="H228" s="76">
        <v>3</v>
      </c>
      <c r="I228" s="66">
        <v>3</v>
      </c>
      <c r="J228" s="67">
        <f t="shared" si="47"/>
        <v>1</v>
      </c>
      <c r="K228" s="78">
        <v>0</v>
      </c>
      <c r="L228" s="68">
        <f t="shared" si="41"/>
        <v>0</v>
      </c>
      <c r="M228" s="77">
        <v>0</v>
      </c>
      <c r="N228" s="70">
        <f t="shared" si="42"/>
        <v>0</v>
      </c>
      <c r="O228" s="72">
        <v>0</v>
      </c>
      <c r="P228" s="70">
        <f t="shared" si="43"/>
        <v>0</v>
      </c>
      <c r="Q228" s="71">
        <v>1</v>
      </c>
      <c r="R228" s="70">
        <f t="shared" si="44"/>
        <v>0.33333333333333331</v>
      </c>
      <c r="S228" s="72">
        <v>0</v>
      </c>
      <c r="T228" s="70">
        <f t="shared" si="45"/>
        <v>0</v>
      </c>
      <c r="U228" s="72">
        <v>0</v>
      </c>
      <c r="V228" s="70">
        <f t="shared" si="46"/>
        <v>0</v>
      </c>
      <c r="W228" s="72">
        <v>0</v>
      </c>
      <c r="X228" s="70">
        <f t="shared" si="36"/>
        <v>0</v>
      </c>
      <c r="Y228" s="71">
        <v>2</v>
      </c>
      <c r="Z228" s="70">
        <f t="shared" si="37"/>
        <v>0.66666666666666663</v>
      </c>
      <c r="AA228" s="72">
        <v>0</v>
      </c>
      <c r="AB228" s="73">
        <f t="shared" si="38"/>
        <v>0</v>
      </c>
      <c r="AC228" s="74">
        <v>2</v>
      </c>
      <c r="AD228" s="70">
        <f t="shared" si="39"/>
        <v>0.66666666666666663</v>
      </c>
      <c r="AE228" s="75">
        <v>1</v>
      </c>
      <c r="AF228" s="245">
        <f t="shared" si="40"/>
        <v>0.33333333333333331</v>
      </c>
    </row>
    <row r="229" spans="1:32" ht="15" customHeight="1" x14ac:dyDescent="0.25">
      <c r="A229" s="63" t="s">
        <v>453</v>
      </c>
      <c r="B229" s="63" t="s">
        <v>485</v>
      </c>
      <c r="C229" s="63" t="s">
        <v>6</v>
      </c>
      <c r="D229" s="63" t="s">
        <v>488</v>
      </c>
      <c r="E229" s="63" t="s">
        <v>489</v>
      </c>
      <c r="F229" s="64">
        <v>40056</v>
      </c>
      <c r="G229" s="62" t="s">
        <v>9</v>
      </c>
      <c r="H229" s="76">
        <v>19</v>
      </c>
      <c r="I229" s="66">
        <v>12</v>
      </c>
      <c r="J229" s="67">
        <f t="shared" si="47"/>
        <v>0.63157894736842102</v>
      </c>
      <c r="K229" s="62">
        <v>7</v>
      </c>
      <c r="L229" s="68">
        <f t="shared" si="41"/>
        <v>0.36842105263157893</v>
      </c>
      <c r="M229" s="77">
        <v>0</v>
      </c>
      <c r="N229" s="70">
        <f t="shared" si="42"/>
        <v>0</v>
      </c>
      <c r="O229" s="71">
        <v>1</v>
      </c>
      <c r="P229" s="70">
        <f t="shared" si="43"/>
        <v>5.2631578947368418E-2</v>
      </c>
      <c r="Q229" s="72">
        <v>0</v>
      </c>
      <c r="R229" s="70">
        <f t="shared" si="44"/>
        <v>0</v>
      </c>
      <c r="S229" s="72">
        <v>0</v>
      </c>
      <c r="T229" s="70">
        <f t="shared" si="45"/>
        <v>0</v>
      </c>
      <c r="U229" s="72">
        <v>0</v>
      </c>
      <c r="V229" s="70">
        <f t="shared" si="46"/>
        <v>0</v>
      </c>
      <c r="W229" s="72">
        <v>0</v>
      </c>
      <c r="X229" s="70">
        <f t="shared" si="36"/>
        <v>0</v>
      </c>
      <c r="Y229" s="71">
        <v>18</v>
      </c>
      <c r="Z229" s="70">
        <f t="shared" si="37"/>
        <v>0.94736842105263153</v>
      </c>
      <c r="AA229" s="72">
        <v>0</v>
      </c>
      <c r="AB229" s="73">
        <f t="shared" si="38"/>
        <v>0</v>
      </c>
      <c r="AC229" s="74">
        <v>18</v>
      </c>
      <c r="AD229" s="70">
        <f t="shared" si="39"/>
        <v>0.94736842105263153</v>
      </c>
      <c r="AE229" s="75">
        <v>1</v>
      </c>
      <c r="AF229" s="245">
        <f t="shared" si="40"/>
        <v>5.2631578947368418E-2</v>
      </c>
    </row>
    <row r="230" spans="1:32" ht="15" customHeight="1" x14ac:dyDescent="0.25">
      <c r="A230" s="63" t="s">
        <v>453</v>
      </c>
      <c r="B230" s="63" t="s">
        <v>485</v>
      </c>
      <c r="C230" s="63" t="s">
        <v>6</v>
      </c>
      <c r="D230" s="63" t="s">
        <v>490</v>
      </c>
      <c r="E230" s="63" t="s">
        <v>491</v>
      </c>
      <c r="F230" s="64">
        <v>40056</v>
      </c>
      <c r="G230" s="62" t="s">
        <v>9</v>
      </c>
      <c r="H230" s="76">
        <v>7</v>
      </c>
      <c r="I230" s="66">
        <v>5</v>
      </c>
      <c r="J230" s="67">
        <f t="shared" si="47"/>
        <v>0.7142857142857143</v>
      </c>
      <c r="K230" s="62">
        <v>2</v>
      </c>
      <c r="L230" s="68">
        <f t="shared" si="41"/>
        <v>0.2857142857142857</v>
      </c>
      <c r="M230" s="77">
        <v>0</v>
      </c>
      <c r="N230" s="70">
        <f t="shared" si="42"/>
        <v>0</v>
      </c>
      <c r="O230" s="72">
        <v>0</v>
      </c>
      <c r="P230" s="70">
        <f t="shared" si="43"/>
        <v>0</v>
      </c>
      <c r="Q230" s="72">
        <v>0</v>
      </c>
      <c r="R230" s="70">
        <f t="shared" si="44"/>
        <v>0</v>
      </c>
      <c r="S230" s="72">
        <v>0</v>
      </c>
      <c r="T230" s="70">
        <f t="shared" si="45"/>
        <v>0</v>
      </c>
      <c r="U230" s="72">
        <v>0</v>
      </c>
      <c r="V230" s="70">
        <f t="shared" si="46"/>
        <v>0</v>
      </c>
      <c r="W230" s="72">
        <v>0</v>
      </c>
      <c r="X230" s="70">
        <f t="shared" si="36"/>
        <v>0</v>
      </c>
      <c r="Y230" s="71">
        <v>7</v>
      </c>
      <c r="Z230" s="70">
        <f t="shared" si="37"/>
        <v>1</v>
      </c>
      <c r="AA230" s="72">
        <v>0</v>
      </c>
      <c r="AB230" s="73">
        <f t="shared" si="38"/>
        <v>0</v>
      </c>
      <c r="AC230" s="74">
        <v>7</v>
      </c>
      <c r="AD230" s="70">
        <f t="shared" si="39"/>
        <v>1</v>
      </c>
      <c r="AE230" s="79">
        <v>0</v>
      </c>
      <c r="AF230" s="245">
        <f t="shared" si="40"/>
        <v>0</v>
      </c>
    </row>
    <row r="231" spans="1:32" ht="15" customHeight="1" x14ac:dyDescent="0.25">
      <c r="A231" s="63" t="s">
        <v>453</v>
      </c>
      <c r="B231" s="63" t="s">
        <v>485</v>
      </c>
      <c r="C231" s="63" t="s">
        <v>6</v>
      </c>
      <c r="D231" s="63" t="s">
        <v>492</v>
      </c>
      <c r="E231" s="63" t="s">
        <v>493</v>
      </c>
      <c r="F231" s="64">
        <v>37858</v>
      </c>
      <c r="G231" s="62" t="s">
        <v>9</v>
      </c>
      <c r="H231" s="76">
        <v>5</v>
      </c>
      <c r="I231" s="66">
        <v>2</v>
      </c>
      <c r="J231" s="67">
        <f t="shared" si="47"/>
        <v>0.4</v>
      </c>
      <c r="K231" s="62">
        <v>3</v>
      </c>
      <c r="L231" s="68">
        <f t="shared" si="41"/>
        <v>0.6</v>
      </c>
      <c r="M231" s="77">
        <v>0</v>
      </c>
      <c r="N231" s="70">
        <f t="shared" si="42"/>
        <v>0</v>
      </c>
      <c r="O231" s="71">
        <v>1</v>
      </c>
      <c r="P231" s="70">
        <f t="shared" si="43"/>
        <v>0.2</v>
      </c>
      <c r="Q231" s="72">
        <v>0</v>
      </c>
      <c r="R231" s="70">
        <f t="shared" si="44"/>
        <v>0</v>
      </c>
      <c r="S231" s="72">
        <v>0</v>
      </c>
      <c r="T231" s="70">
        <f t="shared" si="45"/>
        <v>0</v>
      </c>
      <c r="U231" s="72">
        <v>0</v>
      </c>
      <c r="V231" s="70">
        <f t="shared" si="46"/>
        <v>0</v>
      </c>
      <c r="W231" s="71">
        <v>1</v>
      </c>
      <c r="X231" s="70">
        <f t="shared" si="36"/>
        <v>0.2</v>
      </c>
      <c r="Y231" s="71">
        <v>3</v>
      </c>
      <c r="Z231" s="70">
        <f t="shared" si="37"/>
        <v>0.6</v>
      </c>
      <c r="AA231" s="72">
        <v>0</v>
      </c>
      <c r="AB231" s="73">
        <f t="shared" si="38"/>
        <v>0</v>
      </c>
      <c r="AC231" s="74">
        <v>4</v>
      </c>
      <c r="AD231" s="70">
        <f t="shared" si="39"/>
        <v>0.8</v>
      </c>
      <c r="AE231" s="75">
        <v>1</v>
      </c>
      <c r="AF231" s="245">
        <f t="shared" si="40"/>
        <v>0.2</v>
      </c>
    </row>
    <row r="232" spans="1:32" ht="15" customHeight="1" thickBot="1" x14ac:dyDescent="0.3">
      <c r="A232" s="81" t="s">
        <v>453</v>
      </c>
      <c r="B232" s="81" t="s">
        <v>485</v>
      </c>
      <c r="C232" s="81" t="s">
        <v>6</v>
      </c>
      <c r="D232" s="81" t="s">
        <v>494</v>
      </c>
      <c r="E232" s="81" t="s">
        <v>495</v>
      </c>
      <c r="F232" s="82">
        <v>39318</v>
      </c>
      <c r="G232" s="80" t="s">
        <v>9</v>
      </c>
      <c r="H232" s="83">
        <v>2</v>
      </c>
      <c r="I232" s="84">
        <v>1</v>
      </c>
      <c r="J232" s="85">
        <f t="shared" si="47"/>
        <v>0.5</v>
      </c>
      <c r="K232" s="80">
        <v>1</v>
      </c>
      <c r="L232" s="86">
        <f t="shared" si="41"/>
        <v>0.5</v>
      </c>
      <c r="M232" s="87">
        <v>0</v>
      </c>
      <c r="N232" s="88">
        <f t="shared" si="42"/>
        <v>0</v>
      </c>
      <c r="O232" s="89">
        <v>0</v>
      </c>
      <c r="P232" s="88">
        <f t="shared" si="43"/>
        <v>0</v>
      </c>
      <c r="Q232" s="90">
        <v>1</v>
      </c>
      <c r="R232" s="88">
        <f t="shared" si="44"/>
        <v>0.5</v>
      </c>
      <c r="S232" s="89">
        <v>0</v>
      </c>
      <c r="T232" s="88">
        <f t="shared" si="45"/>
        <v>0</v>
      </c>
      <c r="U232" s="89">
        <v>0</v>
      </c>
      <c r="V232" s="88">
        <f t="shared" si="46"/>
        <v>0</v>
      </c>
      <c r="W232" s="89">
        <v>0</v>
      </c>
      <c r="X232" s="88">
        <f t="shared" si="36"/>
        <v>0</v>
      </c>
      <c r="Y232" s="90">
        <v>1</v>
      </c>
      <c r="Z232" s="88">
        <f t="shared" si="37"/>
        <v>0.5</v>
      </c>
      <c r="AA232" s="89">
        <v>0</v>
      </c>
      <c r="AB232" s="91">
        <f t="shared" si="38"/>
        <v>0</v>
      </c>
      <c r="AC232" s="92">
        <v>2</v>
      </c>
      <c r="AD232" s="88">
        <f t="shared" si="39"/>
        <v>1</v>
      </c>
      <c r="AE232" s="93">
        <v>0</v>
      </c>
      <c r="AF232" s="246">
        <f t="shared" si="40"/>
        <v>0</v>
      </c>
    </row>
    <row r="233" spans="1:32" ht="15" customHeight="1" x14ac:dyDescent="0.25">
      <c r="A233" s="6" t="s">
        <v>453</v>
      </c>
      <c r="B233" s="6" t="s">
        <v>503</v>
      </c>
      <c r="C233" s="6" t="s">
        <v>10</v>
      </c>
      <c r="D233" s="6" t="s">
        <v>504</v>
      </c>
      <c r="E233" s="6" t="s">
        <v>505</v>
      </c>
      <c r="F233" s="7">
        <v>41148</v>
      </c>
      <c r="G233" s="5" t="s">
        <v>9</v>
      </c>
      <c r="H233" s="8">
        <v>4</v>
      </c>
      <c r="I233" s="9">
        <v>4</v>
      </c>
      <c r="J233" s="10">
        <f t="shared" si="47"/>
        <v>1</v>
      </c>
      <c r="K233" s="194">
        <v>0</v>
      </c>
      <c r="L233" s="145">
        <f t="shared" si="41"/>
        <v>0</v>
      </c>
      <c r="M233" s="161">
        <v>0</v>
      </c>
      <c r="N233" s="13">
        <f t="shared" si="42"/>
        <v>0</v>
      </c>
      <c r="O233" s="15">
        <v>0</v>
      </c>
      <c r="P233" s="13">
        <f t="shared" si="43"/>
        <v>0</v>
      </c>
      <c r="Q233" s="15">
        <v>0</v>
      </c>
      <c r="R233" s="13">
        <f t="shared" si="44"/>
        <v>0</v>
      </c>
      <c r="S233" s="14">
        <v>1</v>
      </c>
      <c r="T233" s="13">
        <f t="shared" si="45"/>
        <v>0.25</v>
      </c>
      <c r="U233" s="15">
        <v>0</v>
      </c>
      <c r="V233" s="13">
        <f t="shared" si="46"/>
        <v>0</v>
      </c>
      <c r="W233" s="15">
        <v>0</v>
      </c>
      <c r="X233" s="13">
        <f t="shared" si="36"/>
        <v>0</v>
      </c>
      <c r="Y233" s="14">
        <v>3</v>
      </c>
      <c r="Z233" s="13">
        <f t="shared" si="37"/>
        <v>0.75</v>
      </c>
      <c r="AA233" s="15">
        <v>0</v>
      </c>
      <c r="AB233" s="146">
        <f t="shared" si="38"/>
        <v>0</v>
      </c>
      <c r="AC233" s="17">
        <v>3</v>
      </c>
      <c r="AD233" s="13">
        <f t="shared" si="39"/>
        <v>0.75</v>
      </c>
      <c r="AE233" s="18">
        <v>1</v>
      </c>
      <c r="AF233" s="241">
        <f t="shared" si="40"/>
        <v>0.25</v>
      </c>
    </row>
    <row r="234" spans="1:32" ht="15" customHeight="1" x14ac:dyDescent="0.25">
      <c r="A234" s="20" t="s">
        <v>453</v>
      </c>
      <c r="B234" s="20" t="s">
        <v>503</v>
      </c>
      <c r="C234" s="20" t="s">
        <v>10</v>
      </c>
      <c r="D234" s="20" t="s">
        <v>506</v>
      </c>
      <c r="E234" s="20" t="s">
        <v>507</v>
      </c>
      <c r="F234" s="21">
        <v>40053</v>
      </c>
      <c r="G234" s="19" t="s">
        <v>9</v>
      </c>
      <c r="H234" s="22">
        <v>22</v>
      </c>
      <c r="I234" s="23">
        <v>14</v>
      </c>
      <c r="J234" s="24">
        <f t="shared" si="47"/>
        <v>0.63636363636363635</v>
      </c>
      <c r="K234" s="19">
        <v>8</v>
      </c>
      <c r="L234" s="25">
        <f t="shared" si="41"/>
        <v>0.36363636363636365</v>
      </c>
      <c r="M234" s="26">
        <v>3</v>
      </c>
      <c r="N234" s="27">
        <f t="shared" si="42"/>
        <v>0.13636363636363635</v>
      </c>
      <c r="O234" s="28">
        <v>0</v>
      </c>
      <c r="P234" s="27">
        <f t="shared" si="43"/>
        <v>0</v>
      </c>
      <c r="Q234" s="28">
        <v>0</v>
      </c>
      <c r="R234" s="27">
        <f t="shared" si="44"/>
        <v>0</v>
      </c>
      <c r="S234" s="28">
        <v>0</v>
      </c>
      <c r="T234" s="27">
        <f t="shared" si="45"/>
        <v>0</v>
      </c>
      <c r="U234" s="28">
        <v>0</v>
      </c>
      <c r="V234" s="27">
        <f t="shared" si="46"/>
        <v>0</v>
      </c>
      <c r="W234" s="28">
        <v>0</v>
      </c>
      <c r="X234" s="27">
        <f t="shared" si="36"/>
        <v>0</v>
      </c>
      <c r="Y234" s="29">
        <v>19</v>
      </c>
      <c r="Z234" s="27">
        <f t="shared" si="37"/>
        <v>0.86363636363636365</v>
      </c>
      <c r="AA234" s="28">
        <v>0</v>
      </c>
      <c r="AB234" s="30">
        <f t="shared" si="38"/>
        <v>0</v>
      </c>
      <c r="AC234" s="31">
        <v>19</v>
      </c>
      <c r="AD234" s="27">
        <f t="shared" si="39"/>
        <v>0.86363636363636365</v>
      </c>
      <c r="AE234" s="32">
        <v>3</v>
      </c>
      <c r="AF234" s="242">
        <f t="shared" si="40"/>
        <v>0.13636363636363635</v>
      </c>
    </row>
    <row r="235" spans="1:32" ht="15" customHeight="1" x14ac:dyDescent="0.25">
      <c r="A235" s="20" t="s">
        <v>453</v>
      </c>
      <c r="B235" s="20" t="s">
        <v>503</v>
      </c>
      <c r="C235" s="20" t="s">
        <v>10</v>
      </c>
      <c r="D235" s="20" t="s">
        <v>508</v>
      </c>
      <c r="E235" s="20" t="s">
        <v>509</v>
      </c>
      <c r="F235" s="21">
        <v>40053</v>
      </c>
      <c r="G235" s="19" t="s">
        <v>9</v>
      </c>
      <c r="H235" s="22">
        <v>27</v>
      </c>
      <c r="I235" s="23">
        <v>18</v>
      </c>
      <c r="J235" s="24">
        <f t="shared" si="47"/>
        <v>0.66666666666666663</v>
      </c>
      <c r="K235" s="19">
        <v>9</v>
      </c>
      <c r="L235" s="25">
        <f t="shared" si="41"/>
        <v>0.33333333333333331</v>
      </c>
      <c r="M235" s="26">
        <v>1</v>
      </c>
      <c r="N235" s="27">
        <f t="shared" si="42"/>
        <v>3.7037037037037035E-2</v>
      </c>
      <c r="O235" s="29">
        <v>1</v>
      </c>
      <c r="P235" s="27">
        <f t="shared" si="43"/>
        <v>3.7037037037037035E-2</v>
      </c>
      <c r="Q235" s="29">
        <v>3</v>
      </c>
      <c r="R235" s="27">
        <f t="shared" si="44"/>
        <v>0.1111111111111111</v>
      </c>
      <c r="S235" s="28">
        <v>0</v>
      </c>
      <c r="T235" s="27">
        <f t="shared" si="45"/>
        <v>0</v>
      </c>
      <c r="U235" s="28">
        <v>0</v>
      </c>
      <c r="V235" s="27">
        <f t="shared" si="46"/>
        <v>0</v>
      </c>
      <c r="W235" s="28">
        <v>0</v>
      </c>
      <c r="X235" s="27">
        <f t="shared" si="36"/>
        <v>0</v>
      </c>
      <c r="Y235" s="29">
        <v>22</v>
      </c>
      <c r="Z235" s="27">
        <f t="shared" si="37"/>
        <v>0.81481481481481477</v>
      </c>
      <c r="AA235" s="28">
        <v>0</v>
      </c>
      <c r="AB235" s="30">
        <f t="shared" si="38"/>
        <v>0</v>
      </c>
      <c r="AC235" s="31">
        <v>24</v>
      </c>
      <c r="AD235" s="27">
        <f t="shared" si="39"/>
        <v>0.88888888888888884</v>
      </c>
      <c r="AE235" s="32">
        <v>3</v>
      </c>
      <c r="AF235" s="242">
        <f t="shared" si="40"/>
        <v>0.1111111111111111</v>
      </c>
    </row>
    <row r="236" spans="1:32" ht="15" customHeight="1" x14ac:dyDescent="0.25">
      <c r="A236" s="20" t="s">
        <v>453</v>
      </c>
      <c r="B236" s="20" t="s">
        <v>503</v>
      </c>
      <c r="C236" s="20" t="s">
        <v>10</v>
      </c>
      <c r="D236" s="20" t="s">
        <v>510</v>
      </c>
      <c r="E236" s="20" t="s">
        <v>511</v>
      </c>
      <c r="F236" s="21">
        <v>41148</v>
      </c>
      <c r="G236" s="19" t="s">
        <v>9</v>
      </c>
      <c r="H236" s="22">
        <v>10</v>
      </c>
      <c r="I236" s="23">
        <v>4</v>
      </c>
      <c r="J236" s="24">
        <f t="shared" si="47"/>
        <v>0.4</v>
      </c>
      <c r="K236" s="19">
        <v>6</v>
      </c>
      <c r="L236" s="25">
        <f t="shared" si="41"/>
        <v>0.6</v>
      </c>
      <c r="M236" s="148">
        <v>0</v>
      </c>
      <c r="N236" s="27">
        <f t="shared" si="42"/>
        <v>0</v>
      </c>
      <c r="O236" s="28">
        <v>0</v>
      </c>
      <c r="P236" s="27">
        <f t="shared" si="43"/>
        <v>0</v>
      </c>
      <c r="Q236" s="28">
        <v>0</v>
      </c>
      <c r="R236" s="27">
        <f t="shared" si="44"/>
        <v>0</v>
      </c>
      <c r="S236" s="28">
        <v>0</v>
      </c>
      <c r="T236" s="27">
        <f t="shared" si="45"/>
        <v>0</v>
      </c>
      <c r="U236" s="28">
        <v>0</v>
      </c>
      <c r="V236" s="27">
        <f t="shared" si="46"/>
        <v>0</v>
      </c>
      <c r="W236" s="28">
        <v>0</v>
      </c>
      <c r="X236" s="27">
        <f t="shared" si="36"/>
        <v>0</v>
      </c>
      <c r="Y236" s="29">
        <v>10</v>
      </c>
      <c r="Z236" s="27">
        <f t="shared" si="37"/>
        <v>1</v>
      </c>
      <c r="AA236" s="28">
        <v>0</v>
      </c>
      <c r="AB236" s="30">
        <f t="shared" si="38"/>
        <v>0</v>
      </c>
      <c r="AC236" s="31">
        <v>9</v>
      </c>
      <c r="AD236" s="27">
        <f t="shared" si="39"/>
        <v>0.9</v>
      </c>
      <c r="AE236" s="32">
        <v>1</v>
      </c>
      <c r="AF236" s="242">
        <f t="shared" si="40"/>
        <v>0.1</v>
      </c>
    </row>
    <row r="237" spans="1:32" ht="15" customHeight="1" thickBot="1" x14ac:dyDescent="0.3">
      <c r="A237" s="196" t="s">
        <v>453</v>
      </c>
      <c r="B237" s="196" t="s">
        <v>503</v>
      </c>
      <c r="C237" s="196" t="s">
        <v>10</v>
      </c>
      <c r="D237" s="196" t="s">
        <v>512</v>
      </c>
      <c r="E237" s="196" t="s">
        <v>513</v>
      </c>
      <c r="F237" s="197">
        <v>41148</v>
      </c>
      <c r="G237" s="195" t="s">
        <v>9</v>
      </c>
      <c r="H237" s="198">
        <v>45</v>
      </c>
      <c r="I237" s="199">
        <v>28</v>
      </c>
      <c r="J237" s="200">
        <f t="shared" si="47"/>
        <v>0.62222222222222223</v>
      </c>
      <c r="K237" s="195">
        <v>17</v>
      </c>
      <c r="L237" s="201">
        <f t="shared" si="41"/>
        <v>0.37777777777777777</v>
      </c>
      <c r="M237" s="202">
        <v>6</v>
      </c>
      <c r="N237" s="203">
        <f t="shared" si="42"/>
        <v>0.13333333333333333</v>
      </c>
      <c r="O237" s="204">
        <v>1</v>
      </c>
      <c r="P237" s="203">
        <f t="shared" si="43"/>
        <v>2.2222222222222223E-2</v>
      </c>
      <c r="Q237" s="204">
        <v>3</v>
      </c>
      <c r="R237" s="203">
        <f t="shared" si="44"/>
        <v>6.6666666666666666E-2</v>
      </c>
      <c r="S237" s="204">
        <v>2</v>
      </c>
      <c r="T237" s="203">
        <f t="shared" si="45"/>
        <v>4.4444444444444446E-2</v>
      </c>
      <c r="U237" s="205">
        <v>0</v>
      </c>
      <c r="V237" s="203">
        <f t="shared" si="46"/>
        <v>0</v>
      </c>
      <c r="W237" s="205">
        <v>0</v>
      </c>
      <c r="X237" s="203">
        <f t="shared" si="36"/>
        <v>0</v>
      </c>
      <c r="Y237" s="204">
        <v>33</v>
      </c>
      <c r="Z237" s="203">
        <f t="shared" si="37"/>
        <v>0.73333333333333328</v>
      </c>
      <c r="AA237" s="205">
        <v>0</v>
      </c>
      <c r="AB237" s="206">
        <f t="shared" si="38"/>
        <v>0</v>
      </c>
      <c r="AC237" s="207">
        <v>43</v>
      </c>
      <c r="AD237" s="203">
        <f t="shared" si="39"/>
        <v>0.9555555555555556</v>
      </c>
      <c r="AE237" s="208">
        <v>2</v>
      </c>
      <c r="AF237" s="252">
        <f t="shared" si="40"/>
        <v>4.4444444444444446E-2</v>
      </c>
    </row>
    <row r="238" spans="1:32" ht="15.75" thickTop="1" x14ac:dyDescent="0.25">
      <c r="A238" s="286" t="s">
        <v>536</v>
      </c>
      <c r="B238" s="287"/>
      <c r="C238" s="287"/>
      <c r="D238" s="287"/>
      <c r="E238" s="287"/>
      <c r="F238" s="287"/>
      <c r="G238" s="288"/>
      <c r="H238" s="209">
        <f>SUMIF(C3:C237,"UGRD",H3:H237)</f>
        <v>13301</v>
      </c>
      <c r="I238" s="210">
        <f>SUMIF(C3:C237,"UGRD",I3:I237)</f>
        <v>7876</v>
      </c>
      <c r="J238" s="211">
        <f>I238/H238</f>
        <v>0.59213592962935113</v>
      </c>
      <c r="K238" s="210">
        <f>SUMIF(C3:C237,"UGRD",K3:K237)</f>
        <v>5425</v>
      </c>
      <c r="L238" s="212">
        <f>K238/H238</f>
        <v>0.40786407037064881</v>
      </c>
      <c r="M238" s="210">
        <f>SUMIF(C3:C237,"UGRD",M3:M237)</f>
        <v>1145</v>
      </c>
      <c r="N238" s="211">
        <f>M238/H238</f>
        <v>8.6083753101270574E-2</v>
      </c>
      <c r="O238" s="213">
        <f>SUMIF(C3:C237,"UGRD",O3:O237)</f>
        <v>260</v>
      </c>
      <c r="P238" s="214">
        <f>O238/H238</f>
        <v>1.9547402450943538E-2</v>
      </c>
      <c r="Q238" s="215">
        <f>SUMIF(C3:C237,"UGRD",Q3:Q237)</f>
        <v>614</v>
      </c>
      <c r="R238" s="214">
        <f>Q238/H238</f>
        <v>4.6161942711074357E-2</v>
      </c>
      <c r="S238" s="215">
        <f>SUMIF(C3:C237,"UGRD",S3:S237)</f>
        <v>226</v>
      </c>
      <c r="T238" s="214">
        <f>S238/H238</f>
        <v>1.6991203668897076E-2</v>
      </c>
      <c r="U238" s="216">
        <f>SUMIF(C3:C237,"UGRD",U3:U237)</f>
        <v>19</v>
      </c>
      <c r="V238" s="217">
        <f>U238/H238</f>
        <v>1.4284640252612585E-3</v>
      </c>
      <c r="W238" s="215">
        <f>SUMIF(C3:C237,"UGRD",W3:W237)</f>
        <v>75</v>
      </c>
      <c r="X238" s="217">
        <f t="shared" si="36"/>
        <v>5.6386737839260207E-3</v>
      </c>
      <c r="Y238" s="218">
        <f>SUMIF(C3:C237,"UGRD",Y3:Y237)</f>
        <v>10914</v>
      </c>
      <c r="Z238" s="214">
        <f t="shared" si="37"/>
        <v>0.82053980903691448</v>
      </c>
      <c r="AA238" s="215">
        <f>SUMIF(C3:C237,"UGRD",AA3:AA237)</f>
        <v>48</v>
      </c>
      <c r="AB238" s="219">
        <f t="shared" si="38"/>
        <v>3.6087512217126533E-3</v>
      </c>
      <c r="AC238" s="210">
        <f>SUMIF(C3:C237,"UGRD",AC3:AC237)</f>
        <v>11674</v>
      </c>
      <c r="AD238" s="217">
        <f t="shared" si="39"/>
        <v>0.87767837004736482</v>
      </c>
      <c r="AE238" s="218">
        <f>SUMIF(C3:C237,"UGRD",AE3:AE237)</f>
        <v>1627</v>
      </c>
      <c r="AF238" s="253">
        <f t="shared" si="40"/>
        <v>0.12232162995263514</v>
      </c>
    </row>
    <row r="239" spans="1:32" x14ac:dyDescent="0.25">
      <c r="A239" s="289" t="s">
        <v>537</v>
      </c>
      <c r="B239" s="289"/>
      <c r="C239" s="289"/>
      <c r="D239" s="289"/>
      <c r="E239" s="289"/>
      <c r="F239" s="289"/>
      <c r="G239" s="289"/>
      <c r="H239" s="220">
        <f>SUMIF(C3:C237,"GRAD",H3:H237)</f>
        <v>2114</v>
      </c>
      <c r="I239" s="221">
        <f>SUMIF(C3:C237,"GRAD",I3:I237)</f>
        <v>1468</v>
      </c>
      <c r="J239" s="211">
        <f>I239/H239</f>
        <v>0.69441816461684014</v>
      </c>
      <c r="K239" s="222">
        <f>SUMIF(C3:C237,"GRAD",K3:K237)</f>
        <v>646</v>
      </c>
      <c r="L239" s="223">
        <f>K239/H239</f>
        <v>0.30558183538315986</v>
      </c>
      <c r="M239" s="221">
        <f>SUMIF(C3:C237,"GRAD",M3:M237)</f>
        <v>236</v>
      </c>
      <c r="N239" s="211">
        <f>M239/H239</f>
        <v>0.11163670766319773</v>
      </c>
      <c r="O239" s="224">
        <f>SUMIF(C3:C237,"GRAD",O3:O237)</f>
        <v>58</v>
      </c>
      <c r="P239" s="225">
        <f>O239/H239</f>
        <v>2.7436140018921477E-2</v>
      </c>
      <c r="Q239" s="224">
        <f>SUMIF(C3:C237,"GRAD",Q3:Q237)</f>
        <v>57</v>
      </c>
      <c r="R239" s="225">
        <f>Q239/H239</f>
        <v>2.696310312204352E-2</v>
      </c>
      <c r="S239" s="224">
        <f>SUMIF(C3:C237,"GRAD",S3:S237)</f>
        <v>20</v>
      </c>
      <c r="T239" s="225">
        <f>S239/H239</f>
        <v>9.4607379375591296E-3</v>
      </c>
      <c r="U239" s="224">
        <f>SUMIF(C3:C237,"GRAD",U3:U237)</f>
        <v>4</v>
      </c>
      <c r="V239" s="225">
        <f>U239/H239</f>
        <v>1.8921475875118259E-3</v>
      </c>
      <c r="W239" s="224">
        <f>SUMIF(C3:C237,"GRAD",W3:W237)</f>
        <v>52</v>
      </c>
      <c r="X239" s="225">
        <f t="shared" si="36"/>
        <v>2.4597918637653739E-2</v>
      </c>
      <c r="Y239" s="222">
        <f>SUMIF(C3:C237,"GRAD",Y3:Y237)</f>
        <v>1634</v>
      </c>
      <c r="Z239" s="225">
        <f t="shared" si="37"/>
        <v>0.7729422894985809</v>
      </c>
      <c r="AA239" s="224">
        <f>SUMIF(C3:C237,"GRAD",AA3:AA237)</f>
        <v>53</v>
      </c>
      <c r="AB239" s="226">
        <f t="shared" si="38"/>
        <v>2.5070955534531692E-2</v>
      </c>
      <c r="AC239" s="221">
        <f>SUMIF(C3:C237,"GRAD",AC3:AC237)</f>
        <v>1892</v>
      </c>
      <c r="AD239" s="225">
        <f t="shared" si="39"/>
        <v>0.89498580889309365</v>
      </c>
      <c r="AE239" s="222">
        <f>SUMIF(C3:C237,"GRAD",AE3:AE237)</f>
        <v>222</v>
      </c>
      <c r="AF239" s="254">
        <f t="shared" si="40"/>
        <v>0.10501419110690634</v>
      </c>
    </row>
    <row r="240" spans="1:32" x14ac:dyDescent="0.25">
      <c r="A240" s="285" t="s">
        <v>535</v>
      </c>
      <c r="B240" s="285"/>
      <c r="C240" s="285"/>
      <c r="D240" s="285"/>
      <c r="E240" s="285"/>
      <c r="F240" s="285"/>
      <c r="G240" s="285"/>
      <c r="H240" s="227">
        <f>SUM(H238:H239)</f>
        <v>15415</v>
      </c>
      <c r="I240" s="228">
        <f>SUM(I238:I239)</f>
        <v>9344</v>
      </c>
      <c r="J240" s="229">
        <f>I240/H240</f>
        <v>0.60616282841388258</v>
      </c>
      <c r="K240" s="230">
        <f>SUM(K238:K239)</f>
        <v>6071</v>
      </c>
      <c r="L240" s="231">
        <f>K240/H240</f>
        <v>0.39383717158611742</v>
      </c>
      <c r="M240" s="228">
        <f>SUM(M238:M239)</f>
        <v>1381</v>
      </c>
      <c r="N240" s="232">
        <f>M240/H240</f>
        <v>8.9588063574440477E-2</v>
      </c>
      <c r="O240" s="233">
        <f>SUM(O238:O239)</f>
        <v>318</v>
      </c>
      <c r="P240" s="229">
        <f>O240/H240</f>
        <v>2.0629257216996433E-2</v>
      </c>
      <c r="Q240" s="233">
        <f>SUM(Q238:Q239)</f>
        <v>671</v>
      </c>
      <c r="R240" s="229">
        <f>Q240/H240</f>
        <v>4.3529030165423289E-2</v>
      </c>
      <c r="S240" s="233">
        <f>SUM(S238:S239)</f>
        <v>246</v>
      </c>
      <c r="T240" s="229">
        <f>S240/H240</f>
        <v>1.5958481998053844E-2</v>
      </c>
      <c r="U240" s="233">
        <f>SUM(U238:U239)</f>
        <v>23</v>
      </c>
      <c r="V240" s="229">
        <f>U240/H240</f>
        <v>1.4920531949399935E-3</v>
      </c>
      <c r="W240" s="233">
        <f>SUM(W238:W239)</f>
        <v>127</v>
      </c>
      <c r="X240" s="229">
        <f t="shared" si="36"/>
        <v>8.2387285111903998E-3</v>
      </c>
      <c r="Y240" s="230">
        <f>SUM(Y238:Y239)</f>
        <v>12548</v>
      </c>
      <c r="Z240" s="229">
        <f t="shared" si="37"/>
        <v>0.8140123256568278</v>
      </c>
      <c r="AA240" s="233">
        <f>SUM(AA238:AA239)</f>
        <v>101</v>
      </c>
      <c r="AB240" s="231">
        <f t="shared" si="38"/>
        <v>6.5520596821277977E-3</v>
      </c>
      <c r="AC240" s="228">
        <f>SUM(AC238:AC239)</f>
        <v>13566</v>
      </c>
      <c r="AD240" s="229">
        <f t="shared" si="39"/>
        <v>0.88005189750243273</v>
      </c>
      <c r="AE240" s="230">
        <f>SUM(AE238:AE239)</f>
        <v>1849</v>
      </c>
      <c r="AF240" s="255">
        <f t="shared" si="40"/>
        <v>0.11994810249756731</v>
      </c>
    </row>
  </sheetData>
  <mergeCells count="23">
    <mergeCell ref="AA1:AB1"/>
    <mergeCell ref="AC1:AD1"/>
    <mergeCell ref="AE1:AF1"/>
    <mergeCell ref="A238:G238"/>
    <mergeCell ref="A239:G239"/>
    <mergeCell ref="A240:G240"/>
    <mergeCell ref="O1:P1"/>
    <mergeCell ref="Q1:R1"/>
    <mergeCell ref="S1:T1"/>
    <mergeCell ref="U1:V1"/>
    <mergeCell ref="W1:X1"/>
    <mergeCell ref="Y1:Z1"/>
    <mergeCell ref="F1:F2"/>
    <mergeCell ref="G1:G2"/>
    <mergeCell ref="H1:H2"/>
    <mergeCell ref="I1:J1"/>
    <mergeCell ref="K1:L1"/>
    <mergeCell ref="M1:N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Fall 2012 Headcount</vt:lpstr>
      <vt:lpstr>Sheet1</vt:lpstr>
      <vt:lpstr>'Fall 2012 Headcount'!Print_Area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wcu</dc:creator>
  <cp:lastModifiedBy>wcu</cp:lastModifiedBy>
  <cp:lastPrinted>2012-11-02T19:36:46Z</cp:lastPrinted>
  <dcterms:created xsi:type="dcterms:W3CDTF">2012-11-02T13:07:36Z</dcterms:created>
  <dcterms:modified xsi:type="dcterms:W3CDTF">2012-11-02T20:15:42Z</dcterms:modified>
</cp:coreProperties>
</file>