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CU-DATA\Web Files\Headcount\"/>
    </mc:Choice>
  </mc:AlternateContent>
  <xr:revisionPtr revIDLastSave="0" documentId="13_ncr:1_{72A07C6F-088B-41F5-9E39-A11AECE64FD9}" xr6:coauthVersionLast="47" xr6:coauthVersionMax="47" xr10:uidLastSave="{00000000-0000-0000-0000-000000000000}"/>
  <bookViews>
    <workbookView xWindow="1020" yWindow="708" windowWidth="26004" windowHeight="13812" xr2:uid="{00000000-000D-0000-FFFF-FFFF00000000}"/>
  </bookViews>
  <sheets>
    <sheet name="Fall 2022 Headcount Enrollment " sheetId="1" r:id="rId1"/>
    <sheet name="Sheet1" sheetId="2" r:id="rId2"/>
  </sheets>
  <definedNames>
    <definedName name="_xlnm._FilterDatabase" localSheetId="0" hidden="1">'Fall 2022 Headcount Enrollment '!$A$1:$AM$303</definedName>
    <definedName name="_xlnm._FilterDatabase" localSheetId="1" hidden="1">Sheet1!$A$1:$X$299</definedName>
    <definedName name="_xlnm.Print_Area" localSheetId="0">'Fall 2022 Headcount Enrollment '!$A$1:$AM$303</definedName>
    <definedName name="_xlnm.Print_Titles" localSheetId="0">'Fall 2022 Headcount Enrollment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1" i="1" l="1"/>
  <c r="I303" i="1" s="1"/>
  <c r="I302" i="1"/>
  <c r="AM292" i="1"/>
  <c r="AM293" i="1"/>
  <c r="AM294" i="1"/>
  <c r="AM295" i="1"/>
  <c r="AK292" i="1"/>
  <c r="AK293" i="1"/>
  <c r="AK294" i="1"/>
  <c r="AK295" i="1"/>
  <c r="AI292" i="1"/>
  <c r="AI293" i="1"/>
  <c r="AI294" i="1"/>
  <c r="AI295" i="1"/>
  <c r="AG292" i="1"/>
  <c r="AG293" i="1"/>
  <c r="AG294" i="1"/>
  <c r="AG295" i="1"/>
  <c r="AE292" i="1"/>
  <c r="AE293" i="1"/>
  <c r="AE294" i="1"/>
  <c r="AE295" i="1"/>
  <c r="AC292" i="1"/>
  <c r="AC293" i="1"/>
  <c r="AC294" i="1"/>
  <c r="AC295" i="1"/>
  <c r="AA292" i="1"/>
  <c r="AA293" i="1"/>
  <c r="AA294" i="1"/>
  <c r="AA295" i="1"/>
  <c r="Y292" i="1"/>
  <c r="Y293" i="1"/>
  <c r="Y294" i="1"/>
  <c r="Y295" i="1"/>
  <c r="W292" i="1"/>
  <c r="W293" i="1"/>
  <c r="W294" i="1"/>
  <c r="W295" i="1"/>
  <c r="U292" i="1"/>
  <c r="U293" i="1"/>
  <c r="U294" i="1"/>
  <c r="U295" i="1"/>
  <c r="S292" i="1"/>
  <c r="S293" i="1"/>
  <c r="S294" i="1"/>
  <c r="S295" i="1"/>
  <c r="Q292" i="1"/>
  <c r="Q293" i="1"/>
  <c r="Q294" i="1"/>
  <c r="Q295" i="1"/>
  <c r="O292" i="1"/>
  <c r="O293" i="1"/>
  <c r="O294" i="1"/>
  <c r="O295" i="1"/>
  <c r="M292" i="1"/>
  <c r="M293" i="1"/>
  <c r="M294" i="1"/>
  <c r="M295" i="1"/>
  <c r="K292" i="1"/>
  <c r="K293" i="1"/>
  <c r="K294" i="1"/>
  <c r="K295" i="1"/>
  <c r="AL302" i="1"/>
  <c r="AJ302" i="1"/>
  <c r="AH302" i="1"/>
  <c r="AF302" i="1"/>
  <c r="AD302" i="1"/>
  <c r="AB302" i="1"/>
  <c r="Z302" i="1"/>
  <c r="X302" i="1"/>
  <c r="V302" i="1"/>
  <c r="T302" i="1"/>
  <c r="R302" i="1"/>
  <c r="P302" i="1"/>
  <c r="N302" i="1"/>
  <c r="L302" i="1"/>
  <c r="J302" i="1"/>
  <c r="AL301" i="1"/>
  <c r="AJ301" i="1"/>
  <c r="AK301" i="1" s="1"/>
  <c r="AH301" i="1"/>
  <c r="AF301" i="1"/>
  <c r="AG301" i="1" s="1"/>
  <c r="AD301" i="1"/>
  <c r="AB301" i="1"/>
  <c r="AB303" i="1" s="1"/>
  <c r="Z301" i="1"/>
  <c r="X301" i="1"/>
  <c r="V301" i="1"/>
  <c r="T301" i="1"/>
  <c r="U301" i="1" s="1"/>
  <c r="R301" i="1"/>
  <c r="P301" i="1"/>
  <c r="Q301" i="1" s="1"/>
  <c r="N301" i="1"/>
  <c r="L301" i="1"/>
  <c r="M301" i="1" s="1"/>
  <c r="J301" i="1"/>
  <c r="Y301" i="1"/>
  <c r="AM286" i="1"/>
  <c r="AM287" i="1"/>
  <c r="AM288" i="1"/>
  <c r="AM289" i="1"/>
  <c r="AM290" i="1"/>
  <c r="AM291" i="1"/>
  <c r="AK286" i="1"/>
  <c r="AK287" i="1"/>
  <c r="AK288" i="1"/>
  <c r="AK289" i="1"/>
  <c r="AK290" i="1"/>
  <c r="AK291" i="1"/>
  <c r="AI286" i="1"/>
  <c r="AI287" i="1"/>
  <c r="AI288" i="1"/>
  <c r="AI289" i="1"/>
  <c r="AI290" i="1"/>
  <c r="AI291" i="1"/>
  <c r="AG286" i="1"/>
  <c r="AG287" i="1"/>
  <c r="AG288" i="1"/>
  <c r="AG289" i="1"/>
  <c r="AG290" i="1"/>
  <c r="AG291" i="1"/>
  <c r="AE286" i="1"/>
  <c r="AE287" i="1"/>
  <c r="AE288" i="1"/>
  <c r="AE289" i="1"/>
  <c r="AE290" i="1"/>
  <c r="AE291" i="1"/>
  <c r="AC286" i="1"/>
  <c r="AC287" i="1"/>
  <c r="AC288" i="1"/>
  <c r="AC289" i="1"/>
  <c r="AC290" i="1"/>
  <c r="AC291" i="1"/>
  <c r="AA286" i="1"/>
  <c r="AA287" i="1"/>
  <c r="AA288" i="1"/>
  <c r="AA289" i="1"/>
  <c r="AA290" i="1"/>
  <c r="AA291" i="1"/>
  <c r="Y286" i="1"/>
  <c r="Y287" i="1"/>
  <c r="Y288" i="1"/>
  <c r="Y289" i="1"/>
  <c r="Y290" i="1"/>
  <c r="Y291" i="1"/>
  <c r="W286" i="1"/>
  <c r="W287" i="1"/>
  <c r="W288" i="1"/>
  <c r="W289" i="1"/>
  <c r="W290" i="1"/>
  <c r="W291" i="1"/>
  <c r="U286" i="1"/>
  <c r="U287" i="1"/>
  <c r="U288" i="1"/>
  <c r="U289" i="1"/>
  <c r="U290" i="1"/>
  <c r="U291" i="1"/>
  <c r="S286" i="1"/>
  <c r="S287" i="1"/>
  <c r="S288" i="1"/>
  <c r="S289" i="1"/>
  <c r="S290" i="1"/>
  <c r="S291" i="1"/>
  <c r="Q286" i="1"/>
  <c r="Q287" i="1"/>
  <c r="Q288" i="1"/>
  <c r="Q289" i="1"/>
  <c r="Q290" i="1"/>
  <c r="Q291" i="1"/>
  <c r="O286" i="1"/>
  <c r="O287" i="1"/>
  <c r="O288" i="1"/>
  <c r="O289" i="1"/>
  <c r="O290" i="1"/>
  <c r="O291" i="1"/>
  <c r="M286" i="1"/>
  <c r="M287" i="1"/>
  <c r="M288" i="1"/>
  <c r="M289" i="1"/>
  <c r="M290" i="1"/>
  <c r="M291" i="1"/>
  <c r="K286" i="1"/>
  <c r="K287" i="1"/>
  <c r="K288" i="1"/>
  <c r="K289" i="1"/>
  <c r="K290" i="1"/>
  <c r="K291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96" i="1"/>
  <c r="AM297" i="1"/>
  <c r="AM298" i="1"/>
  <c r="AM299" i="1"/>
  <c r="AM300" i="1"/>
  <c r="AM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96" i="1"/>
  <c r="AK297" i="1"/>
  <c r="AK298" i="1"/>
  <c r="AK299" i="1"/>
  <c r="AK300" i="1"/>
  <c r="AK3" i="1"/>
  <c r="K285" i="1"/>
  <c r="K296" i="1"/>
  <c r="K297" i="1"/>
  <c r="M285" i="1"/>
  <c r="M296" i="1"/>
  <c r="M297" i="1"/>
  <c r="O285" i="1"/>
  <c r="O296" i="1"/>
  <c r="O297" i="1"/>
  <c r="Q285" i="1"/>
  <c r="Q296" i="1"/>
  <c r="Q297" i="1"/>
  <c r="S285" i="1"/>
  <c r="S296" i="1"/>
  <c r="S297" i="1"/>
  <c r="U285" i="1"/>
  <c r="U296" i="1"/>
  <c r="U297" i="1"/>
  <c r="W285" i="1"/>
  <c r="W296" i="1"/>
  <c r="W297" i="1"/>
  <c r="Y285" i="1"/>
  <c r="Y296" i="1"/>
  <c r="Y297" i="1"/>
  <c r="AA285" i="1"/>
  <c r="AA296" i="1"/>
  <c r="AA297" i="1"/>
  <c r="AC285" i="1"/>
  <c r="AC296" i="1"/>
  <c r="AC297" i="1"/>
  <c r="AE285" i="1"/>
  <c r="AE296" i="1"/>
  <c r="AE297" i="1"/>
  <c r="AG285" i="1"/>
  <c r="AG296" i="1"/>
  <c r="AG297" i="1"/>
  <c r="AI285" i="1"/>
  <c r="AI296" i="1"/>
  <c r="AI297" i="1"/>
  <c r="AI271" i="1"/>
  <c r="AI272" i="1"/>
  <c r="AI273" i="1"/>
  <c r="AI274" i="1"/>
  <c r="AI275" i="1"/>
  <c r="AI276" i="1"/>
  <c r="AI277" i="1"/>
  <c r="AI278" i="1"/>
  <c r="AI279" i="1"/>
  <c r="AI280" i="1"/>
  <c r="AI281" i="1"/>
  <c r="AG271" i="1"/>
  <c r="AG272" i="1"/>
  <c r="AG273" i="1"/>
  <c r="AG274" i="1"/>
  <c r="AG275" i="1"/>
  <c r="AG276" i="1"/>
  <c r="AG277" i="1"/>
  <c r="AG278" i="1"/>
  <c r="AG279" i="1"/>
  <c r="AG280" i="1"/>
  <c r="AG281" i="1"/>
  <c r="AE271" i="1"/>
  <c r="AE272" i="1"/>
  <c r="AE273" i="1"/>
  <c r="AE274" i="1"/>
  <c r="AE275" i="1"/>
  <c r="AE276" i="1"/>
  <c r="AE277" i="1"/>
  <c r="AE278" i="1"/>
  <c r="AE279" i="1"/>
  <c r="AE280" i="1"/>
  <c r="AE281" i="1"/>
  <c r="AC271" i="1"/>
  <c r="AC272" i="1"/>
  <c r="AC273" i="1"/>
  <c r="AC274" i="1"/>
  <c r="AC275" i="1"/>
  <c r="AC276" i="1"/>
  <c r="AC277" i="1"/>
  <c r="AC278" i="1"/>
  <c r="AC279" i="1"/>
  <c r="AC280" i="1"/>
  <c r="AC281" i="1"/>
  <c r="AA271" i="1"/>
  <c r="AA272" i="1"/>
  <c r="AA273" i="1"/>
  <c r="AA274" i="1"/>
  <c r="AA275" i="1"/>
  <c r="AA276" i="1"/>
  <c r="AA277" i="1"/>
  <c r="AA278" i="1"/>
  <c r="AA279" i="1"/>
  <c r="AA280" i="1"/>
  <c r="AA281" i="1"/>
  <c r="Y271" i="1"/>
  <c r="Y272" i="1"/>
  <c r="Y273" i="1"/>
  <c r="Y274" i="1"/>
  <c r="Y275" i="1"/>
  <c r="Y276" i="1"/>
  <c r="Y277" i="1"/>
  <c r="Y278" i="1"/>
  <c r="Y279" i="1"/>
  <c r="Y280" i="1"/>
  <c r="Y281" i="1"/>
  <c r="W271" i="1"/>
  <c r="W272" i="1"/>
  <c r="W273" i="1"/>
  <c r="W274" i="1"/>
  <c r="W275" i="1"/>
  <c r="W276" i="1"/>
  <c r="W277" i="1"/>
  <c r="W278" i="1"/>
  <c r="W279" i="1"/>
  <c r="W280" i="1"/>
  <c r="W281" i="1"/>
  <c r="U271" i="1"/>
  <c r="U272" i="1"/>
  <c r="U273" i="1"/>
  <c r="U274" i="1"/>
  <c r="U275" i="1"/>
  <c r="U276" i="1"/>
  <c r="U277" i="1"/>
  <c r="U278" i="1"/>
  <c r="U279" i="1"/>
  <c r="U280" i="1"/>
  <c r="U281" i="1"/>
  <c r="S271" i="1"/>
  <c r="S272" i="1"/>
  <c r="S273" i="1"/>
  <c r="S274" i="1"/>
  <c r="S275" i="1"/>
  <c r="S276" i="1"/>
  <c r="S277" i="1"/>
  <c r="S278" i="1"/>
  <c r="S279" i="1"/>
  <c r="S280" i="1"/>
  <c r="S281" i="1"/>
  <c r="Q271" i="1"/>
  <c r="Q272" i="1"/>
  <c r="Q273" i="1"/>
  <c r="Q274" i="1"/>
  <c r="Q275" i="1"/>
  <c r="Q276" i="1"/>
  <c r="Q277" i="1"/>
  <c r="Q278" i="1"/>
  <c r="Q279" i="1"/>
  <c r="Q280" i="1"/>
  <c r="Q281" i="1"/>
  <c r="O271" i="1"/>
  <c r="O272" i="1"/>
  <c r="O273" i="1"/>
  <c r="O274" i="1"/>
  <c r="O275" i="1"/>
  <c r="O276" i="1"/>
  <c r="O277" i="1"/>
  <c r="O278" i="1"/>
  <c r="O279" i="1"/>
  <c r="O280" i="1"/>
  <c r="O281" i="1"/>
  <c r="M271" i="1"/>
  <c r="M272" i="1"/>
  <c r="M273" i="1"/>
  <c r="M274" i="1"/>
  <c r="M275" i="1"/>
  <c r="M276" i="1"/>
  <c r="M277" i="1"/>
  <c r="M278" i="1"/>
  <c r="M279" i="1"/>
  <c r="M280" i="1"/>
  <c r="M281" i="1"/>
  <c r="K271" i="1"/>
  <c r="K272" i="1"/>
  <c r="K273" i="1"/>
  <c r="K274" i="1"/>
  <c r="K275" i="1"/>
  <c r="K276" i="1"/>
  <c r="K277" i="1"/>
  <c r="K278" i="1"/>
  <c r="K279" i="1"/>
  <c r="K280" i="1"/>
  <c r="K281" i="1"/>
  <c r="AI267" i="1"/>
  <c r="AI268" i="1"/>
  <c r="AI269" i="1"/>
  <c r="AI270" i="1"/>
  <c r="AI282" i="1"/>
  <c r="AI283" i="1"/>
  <c r="AI284" i="1"/>
  <c r="AI298" i="1"/>
  <c r="AG267" i="1"/>
  <c r="AG268" i="1"/>
  <c r="AG269" i="1"/>
  <c r="AG270" i="1"/>
  <c r="AG282" i="1"/>
  <c r="AG283" i="1"/>
  <c r="AG284" i="1"/>
  <c r="AE267" i="1"/>
  <c r="AE268" i="1"/>
  <c r="AE269" i="1"/>
  <c r="AE270" i="1"/>
  <c r="AE282" i="1"/>
  <c r="AE283" i="1"/>
  <c r="AE284" i="1"/>
  <c r="AC267" i="1"/>
  <c r="AC268" i="1"/>
  <c r="AC269" i="1"/>
  <c r="AC270" i="1"/>
  <c r="AC282" i="1"/>
  <c r="AC283" i="1"/>
  <c r="AC284" i="1"/>
  <c r="AA267" i="1"/>
  <c r="AA268" i="1"/>
  <c r="AA269" i="1"/>
  <c r="AA270" i="1"/>
  <c r="AA282" i="1"/>
  <c r="AA283" i="1"/>
  <c r="AA284" i="1"/>
  <c r="AA298" i="1"/>
  <c r="Y267" i="1"/>
  <c r="Y268" i="1"/>
  <c r="Y269" i="1"/>
  <c r="Y270" i="1"/>
  <c r="Y282" i="1"/>
  <c r="Y283" i="1"/>
  <c r="Y284" i="1"/>
  <c r="W267" i="1"/>
  <c r="W268" i="1"/>
  <c r="W269" i="1"/>
  <c r="W270" i="1"/>
  <c r="W282" i="1"/>
  <c r="W283" i="1"/>
  <c r="W284" i="1"/>
  <c r="U267" i="1"/>
  <c r="U268" i="1"/>
  <c r="U269" i="1"/>
  <c r="U270" i="1"/>
  <c r="U282" i="1"/>
  <c r="U283" i="1"/>
  <c r="U284" i="1"/>
  <c r="U298" i="1"/>
  <c r="S267" i="1"/>
  <c r="S268" i="1"/>
  <c r="S269" i="1"/>
  <c r="S270" i="1"/>
  <c r="S282" i="1"/>
  <c r="S283" i="1"/>
  <c r="S284" i="1"/>
  <c r="Q267" i="1"/>
  <c r="Q268" i="1"/>
  <c r="Q269" i="1"/>
  <c r="Q270" i="1"/>
  <c r="Q282" i="1"/>
  <c r="Q283" i="1"/>
  <c r="Q284" i="1"/>
  <c r="Q298" i="1"/>
  <c r="O267" i="1"/>
  <c r="O268" i="1"/>
  <c r="O269" i="1"/>
  <c r="O270" i="1"/>
  <c r="O282" i="1"/>
  <c r="O283" i="1"/>
  <c r="O284" i="1"/>
  <c r="O298" i="1"/>
  <c r="M267" i="1"/>
  <c r="M268" i="1"/>
  <c r="M269" i="1"/>
  <c r="M270" i="1"/>
  <c r="M282" i="1"/>
  <c r="M283" i="1"/>
  <c r="M284" i="1"/>
  <c r="M298" i="1"/>
  <c r="K267" i="1"/>
  <c r="K268" i="1"/>
  <c r="K269" i="1"/>
  <c r="K270" i="1"/>
  <c r="K282" i="1"/>
  <c r="K283" i="1"/>
  <c r="K284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AG245" i="1"/>
  <c r="AG246" i="1"/>
  <c r="AG247" i="1"/>
  <c r="AE245" i="1"/>
  <c r="AE246" i="1"/>
  <c r="AE247" i="1"/>
  <c r="AC245" i="1"/>
  <c r="AC246" i="1"/>
  <c r="AC247" i="1"/>
  <c r="AA245" i="1"/>
  <c r="AA246" i="1"/>
  <c r="AA247" i="1"/>
  <c r="Y245" i="1"/>
  <c r="Y246" i="1"/>
  <c r="Y247" i="1"/>
  <c r="W245" i="1"/>
  <c r="W246" i="1"/>
  <c r="W247" i="1"/>
  <c r="U245" i="1"/>
  <c r="U246" i="1"/>
  <c r="U247" i="1"/>
  <c r="S245" i="1"/>
  <c r="S246" i="1"/>
  <c r="S247" i="1"/>
  <c r="AI245" i="1"/>
  <c r="AI246" i="1"/>
  <c r="AI247" i="1"/>
  <c r="Q245" i="1"/>
  <c r="Q246" i="1"/>
  <c r="Q247" i="1"/>
  <c r="O245" i="1"/>
  <c r="O246" i="1"/>
  <c r="O247" i="1"/>
  <c r="M245" i="1"/>
  <c r="M246" i="1"/>
  <c r="M247" i="1"/>
  <c r="K245" i="1"/>
  <c r="K246" i="1"/>
  <c r="K247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61" i="1"/>
  <c r="AI262" i="1"/>
  <c r="AI263" i="1"/>
  <c r="AI264" i="1"/>
  <c r="AI265" i="1"/>
  <c r="AI266" i="1"/>
  <c r="AI299" i="1"/>
  <c r="AI300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61" i="1"/>
  <c r="AG262" i="1"/>
  <c r="AG263" i="1"/>
  <c r="AG264" i="1"/>
  <c r="AG265" i="1"/>
  <c r="AG266" i="1"/>
  <c r="AG298" i="1"/>
  <c r="AG299" i="1"/>
  <c r="AG300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61" i="1"/>
  <c r="AE262" i="1"/>
  <c r="AE263" i="1"/>
  <c r="AE264" i="1"/>
  <c r="AE265" i="1"/>
  <c r="AE266" i="1"/>
  <c r="AE298" i="1"/>
  <c r="AE299" i="1"/>
  <c r="AE300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61" i="1"/>
  <c r="AC262" i="1"/>
  <c r="AC263" i="1"/>
  <c r="AC264" i="1"/>
  <c r="AC265" i="1"/>
  <c r="AC266" i="1"/>
  <c r="AC298" i="1"/>
  <c r="AC299" i="1"/>
  <c r="AC300" i="1"/>
  <c r="AA157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61" i="1"/>
  <c r="AA262" i="1"/>
  <c r="AA263" i="1"/>
  <c r="AA264" i="1"/>
  <c r="AA265" i="1"/>
  <c r="AA266" i="1"/>
  <c r="AA299" i="1"/>
  <c r="AA300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61" i="1"/>
  <c r="Y262" i="1"/>
  <c r="Y263" i="1"/>
  <c r="Y264" i="1"/>
  <c r="Y265" i="1"/>
  <c r="Y266" i="1"/>
  <c r="Y298" i="1"/>
  <c r="Y299" i="1"/>
  <c r="Y300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61" i="1"/>
  <c r="W262" i="1"/>
  <c r="W263" i="1"/>
  <c r="W264" i="1"/>
  <c r="W265" i="1"/>
  <c r="W266" i="1"/>
  <c r="W298" i="1"/>
  <c r="W299" i="1"/>
  <c r="W30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61" i="1"/>
  <c r="U262" i="1"/>
  <c r="U263" i="1"/>
  <c r="U264" i="1"/>
  <c r="U265" i="1"/>
  <c r="U266" i="1"/>
  <c r="U299" i="1"/>
  <c r="U300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61" i="1"/>
  <c r="S262" i="1"/>
  <c r="S263" i="1"/>
  <c r="S264" i="1"/>
  <c r="S265" i="1"/>
  <c r="S266" i="1"/>
  <c r="S298" i="1"/>
  <c r="S299" i="1"/>
  <c r="S30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61" i="1"/>
  <c r="Q262" i="1"/>
  <c r="Q263" i="1"/>
  <c r="Q264" i="1"/>
  <c r="Q265" i="1"/>
  <c r="Q266" i="1"/>
  <c r="Q299" i="1"/>
  <c r="Q300" i="1"/>
  <c r="O300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61" i="1"/>
  <c r="O262" i="1"/>
  <c r="O263" i="1"/>
  <c r="O264" i="1"/>
  <c r="O265" i="1"/>
  <c r="O266" i="1"/>
  <c r="O299" i="1"/>
  <c r="K3" i="1"/>
  <c r="M3" i="1"/>
  <c r="K4" i="1"/>
  <c r="M4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K121" i="1"/>
  <c r="M121" i="1"/>
  <c r="K122" i="1"/>
  <c r="M122" i="1"/>
  <c r="K123" i="1"/>
  <c r="M123" i="1"/>
  <c r="K124" i="1"/>
  <c r="M124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K147" i="1"/>
  <c r="M147" i="1"/>
  <c r="K148" i="1"/>
  <c r="M148" i="1"/>
  <c r="K149" i="1"/>
  <c r="M149" i="1"/>
  <c r="K150" i="1"/>
  <c r="M150" i="1"/>
  <c r="K151" i="1"/>
  <c r="M151" i="1"/>
  <c r="K152" i="1"/>
  <c r="M152" i="1"/>
  <c r="K153" i="1"/>
  <c r="M153" i="1"/>
  <c r="K154" i="1"/>
  <c r="M154" i="1"/>
  <c r="K155" i="1"/>
  <c r="M155" i="1"/>
  <c r="K156" i="1"/>
  <c r="M156" i="1"/>
  <c r="K157" i="1"/>
  <c r="M157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K180" i="1"/>
  <c r="M180" i="1"/>
  <c r="K181" i="1"/>
  <c r="M181" i="1"/>
  <c r="K182" i="1"/>
  <c r="M182" i="1"/>
  <c r="K183" i="1"/>
  <c r="M183" i="1"/>
  <c r="K184" i="1"/>
  <c r="M184" i="1"/>
  <c r="K185" i="1"/>
  <c r="M185" i="1"/>
  <c r="K186" i="1"/>
  <c r="M186" i="1"/>
  <c r="K187" i="1"/>
  <c r="M187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K210" i="1"/>
  <c r="M210" i="1"/>
  <c r="K211" i="1"/>
  <c r="M211" i="1"/>
  <c r="K212" i="1"/>
  <c r="M212" i="1"/>
  <c r="K213" i="1"/>
  <c r="M213" i="1"/>
  <c r="K214" i="1"/>
  <c r="M214" i="1"/>
  <c r="K215" i="1"/>
  <c r="M215" i="1"/>
  <c r="K216" i="1"/>
  <c r="M216" i="1"/>
  <c r="K217" i="1"/>
  <c r="M217" i="1"/>
  <c r="K218" i="1"/>
  <c r="M218" i="1"/>
  <c r="K219" i="1"/>
  <c r="M219" i="1"/>
  <c r="K220" i="1"/>
  <c r="M220" i="1"/>
  <c r="K221" i="1"/>
  <c r="M221" i="1"/>
  <c r="K222" i="1"/>
  <c r="M222" i="1"/>
  <c r="K223" i="1"/>
  <c r="M223" i="1"/>
  <c r="K224" i="1"/>
  <c r="M224" i="1"/>
  <c r="K225" i="1"/>
  <c r="M225" i="1"/>
  <c r="K226" i="1"/>
  <c r="M226" i="1"/>
  <c r="K227" i="1"/>
  <c r="M227" i="1"/>
  <c r="K228" i="1"/>
  <c r="M228" i="1"/>
  <c r="K229" i="1"/>
  <c r="M229" i="1"/>
  <c r="K230" i="1"/>
  <c r="M230" i="1"/>
  <c r="K231" i="1"/>
  <c r="M231" i="1"/>
  <c r="K232" i="1"/>
  <c r="M232" i="1"/>
  <c r="K233" i="1"/>
  <c r="M233" i="1"/>
  <c r="K234" i="1"/>
  <c r="M234" i="1"/>
  <c r="K235" i="1"/>
  <c r="M235" i="1"/>
  <c r="K236" i="1"/>
  <c r="M236" i="1"/>
  <c r="K237" i="1"/>
  <c r="M237" i="1"/>
  <c r="K238" i="1"/>
  <c r="M238" i="1"/>
  <c r="K239" i="1"/>
  <c r="M239" i="1"/>
  <c r="K240" i="1"/>
  <c r="M240" i="1"/>
  <c r="K241" i="1"/>
  <c r="M241" i="1"/>
  <c r="K242" i="1"/>
  <c r="M242" i="1"/>
  <c r="K243" i="1"/>
  <c r="M243" i="1"/>
  <c r="K244" i="1"/>
  <c r="M244" i="1"/>
  <c r="K261" i="1"/>
  <c r="M261" i="1"/>
  <c r="K262" i="1"/>
  <c r="M262" i="1"/>
  <c r="K263" i="1"/>
  <c r="M263" i="1"/>
  <c r="K264" i="1"/>
  <c r="M264" i="1"/>
  <c r="K265" i="1"/>
  <c r="M265" i="1"/>
  <c r="K266" i="1"/>
  <c r="M266" i="1"/>
  <c r="K298" i="1"/>
  <c r="K299" i="1"/>
  <c r="M299" i="1"/>
  <c r="K300" i="1"/>
  <c r="M300" i="1"/>
  <c r="S301" i="1"/>
  <c r="Z303" i="1"/>
  <c r="K301" i="1"/>
  <c r="O301" i="1"/>
  <c r="AE301" i="1"/>
  <c r="J303" i="1"/>
  <c r="AA301" i="1"/>
  <c r="R303" i="1" l="1"/>
  <c r="S303" i="1" s="1"/>
  <c r="AH303" i="1"/>
  <c r="AI303" i="1" s="1"/>
  <c r="N303" i="1"/>
  <c r="AD303" i="1"/>
  <c r="AE303" i="1" s="1"/>
  <c r="AF303" i="1"/>
  <c r="AG303" i="1" s="1"/>
  <c r="AJ303" i="1"/>
  <c r="AK303" i="1" s="1"/>
  <c r="P303" i="1"/>
  <c r="Q303" i="1" s="1"/>
  <c r="L303" i="1"/>
  <c r="M303" i="1" s="1"/>
  <c r="AC301" i="1"/>
  <c r="W301" i="1"/>
  <c r="AM301" i="1"/>
  <c r="Y302" i="1"/>
  <c r="AE302" i="1"/>
  <c r="AC303" i="1"/>
  <c r="O303" i="1"/>
  <c r="U302" i="1"/>
  <c r="Q302" i="1"/>
  <c r="AC302" i="1"/>
  <c r="S302" i="1"/>
  <c r="W302" i="1"/>
  <c r="X303" i="1"/>
  <c r="Y303" i="1" s="1"/>
  <c r="AM302" i="1"/>
  <c r="AK302" i="1"/>
  <c r="AG302" i="1"/>
  <c r="AI302" i="1"/>
  <c r="M302" i="1"/>
  <c r="K303" i="1"/>
  <c r="O302" i="1"/>
  <c r="AL303" i="1"/>
  <c r="AM303" i="1" s="1"/>
  <c r="T303" i="1"/>
  <c r="U303" i="1" s="1"/>
  <c r="K302" i="1"/>
  <c r="AA302" i="1"/>
  <c r="V303" i="1"/>
  <c r="W303" i="1" s="1"/>
  <c r="AA303" i="1"/>
  <c r="AI301" i="1"/>
</calcChain>
</file>

<file path=xl/sharedStrings.xml><?xml version="1.0" encoding="utf-8"?>
<sst xmlns="http://schemas.openxmlformats.org/spreadsheetml/2006/main" count="4253" uniqueCount="732">
  <si>
    <t>DEGREE</t>
  </si>
  <si>
    <t>A102</t>
  </si>
  <si>
    <t>A185</t>
  </si>
  <si>
    <t>S173</t>
  </si>
  <si>
    <t>S174</t>
  </si>
  <si>
    <t>E106</t>
  </si>
  <si>
    <t>S106</t>
  </si>
  <si>
    <t>S107</t>
  </si>
  <si>
    <t>S108</t>
  </si>
  <si>
    <t>S109</t>
  </si>
  <si>
    <t>S115</t>
  </si>
  <si>
    <t>S116</t>
  </si>
  <si>
    <t>E112</t>
  </si>
  <si>
    <t>S111</t>
  </si>
  <si>
    <t>S112</t>
  </si>
  <si>
    <t>S129</t>
  </si>
  <si>
    <t>A506</t>
  </si>
  <si>
    <t>A188</t>
  </si>
  <si>
    <t>S518</t>
  </si>
  <si>
    <t>S118</t>
  </si>
  <si>
    <t>A107</t>
  </si>
  <si>
    <t>A173</t>
  </si>
  <si>
    <t>T182</t>
  </si>
  <si>
    <t>A146</t>
  </si>
  <si>
    <t>A147</t>
  </si>
  <si>
    <t>E128</t>
  </si>
  <si>
    <t>E129</t>
  </si>
  <si>
    <t>E123</t>
  </si>
  <si>
    <t>S122</t>
  </si>
  <si>
    <t>S124</t>
  </si>
  <si>
    <t>A129</t>
  </si>
  <si>
    <t>A115</t>
  </si>
  <si>
    <t>A200</t>
  </si>
  <si>
    <t>A137</t>
  </si>
  <si>
    <t>S100</t>
  </si>
  <si>
    <t>S322</t>
  </si>
  <si>
    <t>A517</t>
  </si>
  <si>
    <t>S563</t>
  </si>
  <si>
    <t>A144</t>
  </si>
  <si>
    <t>A518</t>
  </si>
  <si>
    <t>A519</t>
  </si>
  <si>
    <t>A520</t>
  </si>
  <si>
    <t>A522</t>
  </si>
  <si>
    <t>A523</t>
  </si>
  <si>
    <t>E144</t>
  </si>
  <si>
    <t>A119</t>
  </si>
  <si>
    <t>A157</t>
  </si>
  <si>
    <t>A245</t>
  </si>
  <si>
    <t>E159</t>
  </si>
  <si>
    <t>S159</t>
  </si>
  <si>
    <t>S160</t>
  </si>
  <si>
    <t>A168</t>
  </si>
  <si>
    <t>A230</t>
  </si>
  <si>
    <t>L455</t>
  </si>
  <si>
    <t>S232</t>
  </si>
  <si>
    <t>S536</t>
  </si>
  <si>
    <t>S119</t>
  </si>
  <si>
    <t>F455</t>
  </si>
  <si>
    <t>S126</t>
  </si>
  <si>
    <t>S128</t>
  </si>
  <si>
    <t>C233</t>
  </si>
  <si>
    <t>A162</t>
  </si>
  <si>
    <t>A163</t>
  </si>
  <si>
    <t>A164</t>
  </si>
  <si>
    <t>B134</t>
  </si>
  <si>
    <t>M455</t>
  </si>
  <si>
    <t>S233</t>
  </si>
  <si>
    <t>K455</t>
  </si>
  <si>
    <t>S143</t>
  </si>
  <si>
    <t>C242</t>
  </si>
  <si>
    <t>P526</t>
  </si>
  <si>
    <t>P530</t>
  </si>
  <si>
    <t>S176</t>
  </si>
  <si>
    <t>S177</t>
  </si>
  <si>
    <t>A184</t>
  </si>
  <si>
    <t>A187</t>
  </si>
  <si>
    <t>Z101</t>
  </si>
  <si>
    <t>Z103</t>
  </si>
  <si>
    <t>A196</t>
  </si>
  <si>
    <t>A198</t>
  </si>
  <si>
    <t>Z107</t>
  </si>
  <si>
    <t>Z112</t>
  </si>
  <si>
    <t>Z113</t>
  </si>
  <si>
    <t>Z116</t>
  </si>
  <si>
    <t>Z140</t>
  </si>
  <si>
    <t>C211</t>
  </si>
  <si>
    <t>E135</t>
  </si>
  <si>
    <t>T145</t>
  </si>
  <si>
    <t>C243</t>
  </si>
  <si>
    <t>E153</t>
  </si>
  <si>
    <t>T155</t>
  </si>
  <si>
    <t>T159</t>
  </si>
  <si>
    <t>E206</t>
  </si>
  <si>
    <t>E138</t>
  </si>
  <si>
    <t>E203</t>
  </si>
  <si>
    <t>T222</t>
  </si>
  <si>
    <t>T223</t>
  </si>
  <si>
    <t>E204</t>
  </si>
  <si>
    <t>E205</t>
  </si>
  <si>
    <t>E139</t>
  </si>
  <si>
    <t>C252</t>
  </si>
  <si>
    <t>E146</t>
  </si>
  <si>
    <t>M154</t>
  </si>
  <si>
    <t>M191</t>
  </si>
  <si>
    <t>M195</t>
  </si>
  <si>
    <t>S169</t>
  </si>
  <si>
    <t>S170</t>
  </si>
  <si>
    <t>S301</t>
  </si>
  <si>
    <t>S303</t>
  </si>
  <si>
    <t>S531</t>
  </si>
  <si>
    <t>S133</t>
  </si>
  <si>
    <t>S134</t>
  </si>
  <si>
    <t>S135</t>
  </si>
  <si>
    <t>S137</t>
  </si>
  <si>
    <t>S138</t>
  </si>
  <si>
    <t>D700</t>
  </si>
  <si>
    <t>S534</t>
  </si>
  <si>
    <t>S535</t>
  </si>
  <si>
    <t>S156</t>
  </si>
  <si>
    <t>S166</t>
  </si>
  <si>
    <t>S167</t>
  </si>
  <si>
    <t>S171</t>
  </si>
  <si>
    <t>A154</t>
  </si>
  <si>
    <t>A116</t>
  </si>
  <si>
    <t>M165</t>
  </si>
  <si>
    <t>M185</t>
  </si>
  <si>
    <t>M186</t>
  </si>
  <si>
    <t>M187</t>
  </si>
  <si>
    <t>M188</t>
  </si>
  <si>
    <t>F190</t>
  </si>
  <si>
    <t>M192</t>
  </si>
  <si>
    <t>M145</t>
  </si>
  <si>
    <t>M190</t>
  </si>
  <si>
    <t>M168</t>
  </si>
  <si>
    <t>M170</t>
  </si>
  <si>
    <t>M147</t>
  </si>
  <si>
    <t>M148</t>
  </si>
  <si>
    <t>M149</t>
  </si>
  <si>
    <t>A191</t>
  </si>
  <si>
    <t>A194</t>
  </si>
  <si>
    <t>A195</t>
  </si>
  <si>
    <t>A888</t>
  </si>
  <si>
    <t>In-State</t>
  </si>
  <si>
    <t>Out-of-State</t>
  </si>
  <si>
    <t>EFFECTIVE DATE</t>
  </si>
  <si>
    <t>PLAN STATUS</t>
  </si>
  <si>
    <t>TOTAL</t>
  </si>
  <si>
    <t>Female</t>
  </si>
  <si>
    <t>Male</t>
  </si>
  <si>
    <t>African-American</t>
  </si>
  <si>
    <t>Asian</t>
  </si>
  <si>
    <t>Latino</t>
  </si>
  <si>
    <t>Multi-Racial</t>
  </si>
  <si>
    <t>Native American</t>
  </si>
  <si>
    <t>Unknown</t>
  </si>
  <si>
    <t>White</t>
  </si>
  <si>
    <t>N</t>
  </si>
  <si>
    <t>%</t>
  </si>
  <si>
    <t>Pacific Islander</t>
  </si>
  <si>
    <t xml:space="preserve">N </t>
  </si>
  <si>
    <t xml:space="preserve">% </t>
  </si>
  <si>
    <t>University Total</t>
  </si>
  <si>
    <t>Undergraduate Total</t>
  </si>
  <si>
    <t>Graduate Total</t>
  </si>
  <si>
    <t>A150</t>
  </si>
  <si>
    <t>A151</t>
  </si>
  <si>
    <t>A152</t>
  </si>
  <si>
    <t>A127</t>
  </si>
  <si>
    <t>S178</t>
  </si>
  <si>
    <t>T220</t>
  </si>
  <si>
    <t>C221</t>
  </si>
  <si>
    <t>F191</t>
  </si>
  <si>
    <t>C220</t>
  </si>
  <si>
    <t>A153</t>
  </si>
  <si>
    <t>A128</t>
  </si>
  <si>
    <t>D701</t>
  </si>
  <si>
    <t>C248</t>
  </si>
  <si>
    <t>S168</t>
  </si>
  <si>
    <t>M143</t>
  </si>
  <si>
    <t>M140</t>
  </si>
  <si>
    <t>M146</t>
  </si>
  <si>
    <t>M197</t>
  </si>
  <si>
    <t>T214</t>
  </si>
  <si>
    <t>M199</t>
  </si>
  <si>
    <t>S121</t>
  </si>
  <si>
    <t>S145</t>
  </si>
  <si>
    <t>S142</t>
  </si>
  <si>
    <t>A167</t>
  </si>
  <si>
    <t>S550</t>
  </si>
  <si>
    <t>T140</t>
  </si>
  <si>
    <t>D702</t>
  </si>
  <si>
    <t>S179</t>
  </si>
  <si>
    <t>Z143</t>
  </si>
  <si>
    <t>S117</t>
  </si>
  <si>
    <t>C257</t>
  </si>
  <si>
    <t>D703</t>
  </si>
  <si>
    <t>A118</t>
  </si>
  <si>
    <t>S319</t>
  </si>
  <si>
    <t>S172</t>
  </si>
  <si>
    <t>M200</t>
  </si>
  <si>
    <t>S533</t>
  </si>
  <si>
    <t>S538</t>
  </si>
  <si>
    <t>A539</t>
  </si>
  <si>
    <t>S519</t>
  </si>
  <si>
    <t>L142</t>
  </si>
  <si>
    <t>S153</t>
  </si>
  <si>
    <t>S517</t>
  </si>
  <si>
    <t>C231</t>
  </si>
  <si>
    <t>S150</t>
  </si>
  <si>
    <t>S158</t>
  </si>
  <si>
    <t>S152</t>
  </si>
  <si>
    <t>M142</t>
  </si>
  <si>
    <t>M144</t>
  </si>
  <si>
    <t>M136</t>
  </si>
  <si>
    <t>A259</t>
  </si>
  <si>
    <t>S318</t>
  </si>
  <si>
    <t>C264</t>
  </si>
  <si>
    <t>S566</t>
  </si>
  <si>
    <t>A538</t>
  </si>
  <si>
    <t>M456</t>
  </si>
  <si>
    <t>C260</t>
  </si>
  <si>
    <t>E147</t>
  </si>
  <si>
    <t>Z157</t>
  </si>
  <si>
    <t>S154</t>
  </si>
  <si>
    <t>S516</t>
  </si>
  <si>
    <t>S564</t>
  </si>
  <si>
    <t>T177</t>
  </si>
  <si>
    <t>M194</t>
  </si>
  <si>
    <t>S184</t>
  </si>
  <si>
    <t>S180</t>
  </si>
  <si>
    <t>S183</t>
  </si>
  <si>
    <t>C261</t>
  </si>
  <si>
    <t>M201</t>
  </si>
  <si>
    <t>S325</t>
  </si>
  <si>
    <t>S327</t>
  </si>
  <si>
    <t>S329</t>
  </si>
  <si>
    <t>S331</t>
  </si>
  <si>
    <t>S185</t>
  </si>
  <si>
    <t>S234</t>
  </si>
  <si>
    <t>S236</t>
  </si>
  <si>
    <t>E208</t>
  </si>
  <si>
    <t>S515</t>
  </si>
  <si>
    <t>S114</t>
  </si>
  <si>
    <t>A527</t>
  </si>
  <si>
    <t>C218</t>
  </si>
  <si>
    <t>S323</t>
  </si>
  <si>
    <t>S326</t>
  </si>
  <si>
    <t>M138</t>
  </si>
  <si>
    <t>M139</t>
  </si>
  <si>
    <t>C265</t>
  </si>
  <si>
    <t>S330</t>
  </si>
  <si>
    <t>S332</t>
  </si>
  <si>
    <t>S333</t>
  </si>
  <si>
    <t>P527</t>
  </si>
  <si>
    <t>E187</t>
  </si>
  <si>
    <t>E188</t>
  </si>
  <si>
    <t>E209</t>
  </si>
  <si>
    <t>D704</t>
  </si>
  <si>
    <t>E210</t>
  </si>
  <si>
    <t>E211</t>
  </si>
  <si>
    <t>A516</t>
  </si>
  <si>
    <t>S162</t>
  </si>
  <si>
    <t>C269</t>
  </si>
  <si>
    <t>S570</t>
  </si>
  <si>
    <t>S571</t>
  </si>
  <si>
    <t>A261</t>
  </si>
  <si>
    <t>S335</t>
  </si>
  <si>
    <t>S336</t>
  </si>
  <si>
    <t>M203</t>
  </si>
  <si>
    <t>T190</t>
  </si>
  <si>
    <t>Full-Time</t>
  </si>
  <si>
    <t>Part-Time</t>
  </si>
  <si>
    <t>A260</t>
  </si>
  <si>
    <t>A268</t>
  </si>
  <si>
    <t>A540</t>
  </si>
  <si>
    <t>A269</t>
  </si>
  <si>
    <t>T178</t>
  </si>
  <si>
    <t>A264</t>
  </si>
  <si>
    <t>C222</t>
  </si>
  <si>
    <t>C249</t>
  </si>
  <si>
    <t>S568</t>
  </si>
  <si>
    <t>S338</t>
  </si>
  <si>
    <t>S339</t>
  </si>
  <si>
    <t>S539</t>
  </si>
  <si>
    <t>S573</t>
  </si>
  <si>
    <t>S342</t>
  </si>
  <si>
    <t>P531</t>
  </si>
  <si>
    <t>C270</t>
  </si>
  <si>
    <t>C271</t>
  </si>
  <si>
    <t>C219</t>
  </si>
  <si>
    <t>E155</t>
  </si>
  <si>
    <t>C273</t>
  </si>
  <si>
    <t>E212</t>
  </si>
  <si>
    <t>S340</t>
  </si>
  <si>
    <t>Z120</t>
  </si>
  <si>
    <t>M204</t>
  </si>
  <si>
    <t>COLLEGE</t>
  </si>
  <si>
    <t>DEPARTMENT</t>
  </si>
  <si>
    <t>ACADEMIC LEVEL</t>
  </si>
  <si>
    <t>MAJOR PLAN CODE</t>
  </si>
  <si>
    <t>MAJOR PLAN DESCRIPTION</t>
  </si>
  <si>
    <t>U.S. Nonresident</t>
  </si>
  <si>
    <t>WCU_COLLEGE_DESCR</t>
  </si>
  <si>
    <t>WCU_ACAD_ORG_DESCR</t>
  </si>
  <si>
    <t>WCU_ACAD_CAREER</t>
  </si>
  <si>
    <t>WCU_ACAD_PLAN</t>
  </si>
  <si>
    <t>WCU_PLAN_DESCR</t>
  </si>
  <si>
    <t>WCU_PLAN_EFFDT</t>
  </si>
  <si>
    <t>EFF_STATUS</t>
  </si>
  <si>
    <t>CountOfWCU_EMPLID</t>
  </si>
  <si>
    <t>Col of Arts &amp; Humanities</t>
  </si>
  <si>
    <t>Art &amp; Design</t>
  </si>
  <si>
    <t>UGRD</t>
  </si>
  <si>
    <t>BFA Art - Studio Arts</t>
  </si>
  <si>
    <t>A</t>
  </si>
  <si>
    <t>BFA</t>
  </si>
  <si>
    <t>BFA Art-Graphic &amp; Inter.Design</t>
  </si>
  <si>
    <t>Communication and Media</t>
  </si>
  <si>
    <t>Communication Studies BA</t>
  </si>
  <si>
    <t>BA</t>
  </si>
  <si>
    <t>B.A. in Media &amp; Culture</t>
  </si>
  <si>
    <t>BA Communication Studies Accel</t>
  </si>
  <si>
    <t>BA Media and Culture Accel</t>
  </si>
  <si>
    <t>GRAD</t>
  </si>
  <si>
    <t>Communication Studies MA</t>
  </si>
  <si>
    <t>MA</t>
  </si>
  <si>
    <t>A507</t>
  </si>
  <si>
    <t>Commun. Studies MA (Phila)</t>
  </si>
  <si>
    <t>MA Communication Studies Accel</t>
  </si>
  <si>
    <t>Grad Cert Digital Media Market</t>
  </si>
  <si>
    <t>CERTIF</t>
  </si>
  <si>
    <t>English</t>
  </si>
  <si>
    <t>English BA: Literature</t>
  </si>
  <si>
    <t>English BA: Writings</t>
  </si>
  <si>
    <t>BA English</t>
  </si>
  <si>
    <t>English MA</t>
  </si>
  <si>
    <t>History</t>
  </si>
  <si>
    <t>History BA</t>
  </si>
  <si>
    <t>A263</t>
  </si>
  <si>
    <t>BA History Accel</t>
  </si>
  <si>
    <t>History MA</t>
  </si>
  <si>
    <t>Holocaust and Genocide Studies</t>
  </si>
  <si>
    <t>Holocaust &amp; Genocide Studie MA</t>
  </si>
  <si>
    <t>Languages and Cultures</t>
  </si>
  <si>
    <t>BA Languages &amp; Cultures, Span</t>
  </si>
  <si>
    <t>BA Languages &amp; Culture, French</t>
  </si>
  <si>
    <t>BA Languages &amp; Cultures, Germ</t>
  </si>
  <si>
    <t>BA Languages &amp; Culture, Russia</t>
  </si>
  <si>
    <t>Lang &amp; Cultures MA, French</t>
  </si>
  <si>
    <t>Lang &amp; Cultures MA, German</t>
  </si>
  <si>
    <t>Lang &amp; Cultures MA, Spanish</t>
  </si>
  <si>
    <t>T176</t>
  </si>
  <si>
    <t>German TCHGCERT</t>
  </si>
  <si>
    <t>TCHGCERT</t>
  </si>
  <si>
    <t>French TCHGCERT</t>
  </si>
  <si>
    <t>Spanish TCHGCERT</t>
  </si>
  <si>
    <t>Philosophy</t>
  </si>
  <si>
    <t>Philosophy BA</t>
  </si>
  <si>
    <t>Philosophy:Religious Studie BA</t>
  </si>
  <si>
    <t>Philosophy MA: Applied Ethics</t>
  </si>
  <si>
    <t>Philosophy MA: General</t>
  </si>
  <si>
    <t>Teach Eng as a Second Lang</t>
  </si>
  <si>
    <t>MA TESOL</t>
  </si>
  <si>
    <t>TESL CERTIF</t>
  </si>
  <si>
    <t>Theatre Arts</t>
  </si>
  <si>
    <t>Theatre: Performance BA</t>
  </si>
  <si>
    <t>Theatre: Mus Thtre BA</t>
  </si>
  <si>
    <t>Theatre: Design/Production BA</t>
  </si>
  <si>
    <t>Theatre: BA</t>
  </si>
  <si>
    <t>Urban Community Change</t>
  </si>
  <si>
    <t>BA Urban Community Change</t>
  </si>
  <si>
    <t>Women's and Gender Studies</t>
  </si>
  <si>
    <t>Women's and Gender Studies BA</t>
  </si>
  <si>
    <t>Col of Business &amp; Public Manag</t>
  </si>
  <si>
    <t>Accounting</t>
  </si>
  <si>
    <t>Pre-Business: Accounting BS</t>
  </si>
  <si>
    <t>BS</t>
  </si>
  <si>
    <t>Accounting BS</t>
  </si>
  <si>
    <t>S337</t>
  </si>
  <si>
    <t>BS Accounting Accel</t>
  </si>
  <si>
    <t>Criminal Justice</t>
  </si>
  <si>
    <t>Criminal Justice BS</t>
  </si>
  <si>
    <t>Criminal Justice BS Accel</t>
  </si>
  <si>
    <t>Criminal Justice MS</t>
  </si>
  <si>
    <t>MS</t>
  </si>
  <si>
    <t>Criminal Justice MS Accelerate</t>
  </si>
  <si>
    <t>Economics</t>
  </si>
  <si>
    <t>Pre-Business: Eco-Finance  BS</t>
  </si>
  <si>
    <t>Economics BS</t>
  </si>
  <si>
    <t>Finance BS</t>
  </si>
  <si>
    <t>Geography &amp; Planning</t>
  </si>
  <si>
    <t>Urban &amp; Environmental Plan BS</t>
  </si>
  <si>
    <t>BS Urb/Env Pln Accel to MURP</t>
  </si>
  <si>
    <t>BS Geography</t>
  </si>
  <si>
    <t>S328</t>
  </si>
  <si>
    <t>BS Geography Accel</t>
  </si>
  <si>
    <t>BS Geography: GIS</t>
  </si>
  <si>
    <t>BS Geography: GIS Accel</t>
  </si>
  <si>
    <t>BS Geography: Environmental</t>
  </si>
  <si>
    <t>BS Geography: Environ Accel</t>
  </si>
  <si>
    <t>BS Geography: Location Analyti</t>
  </si>
  <si>
    <t>MS Geography Accelerated</t>
  </si>
  <si>
    <t>Geography MS</t>
  </si>
  <si>
    <t>GIS CERTIF</t>
  </si>
  <si>
    <t>Mast of Urb &amp; Reg Plan Accel</t>
  </si>
  <si>
    <t>MURP</t>
  </si>
  <si>
    <t>Master of Urban &amp; Regional Pla</t>
  </si>
  <si>
    <t>MBA Program</t>
  </si>
  <si>
    <t>Bus Admin MBA</t>
  </si>
  <si>
    <t>MBA</t>
  </si>
  <si>
    <t>Management</t>
  </si>
  <si>
    <t>Pre-International Business</t>
  </si>
  <si>
    <t>Pre-Business: Management BS</t>
  </si>
  <si>
    <t>Pre-Business Management BS Phi</t>
  </si>
  <si>
    <t>M458</t>
  </si>
  <si>
    <t>Pre-Business: Mgmt BS - HR</t>
  </si>
  <si>
    <t>M459</t>
  </si>
  <si>
    <t>Pre-Business:Supply Chn Mgt BS</t>
  </si>
  <si>
    <t>M460</t>
  </si>
  <si>
    <t>Pre-Business:SCM BS-Healthcare</t>
  </si>
  <si>
    <t>International Business BS</t>
  </si>
  <si>
    <t>Business Management BS</t>
  </si>
  <si>
    <t>Management BS Philadelphia</t>
  </si>
  <si>
    <t>Business Manag. BS, DCCC Marpl</t>
  </si>
  <si>
    <t>S237</t>
  </si>
  <si>
    <t>BS Supply Chain Management</t>
  </si>
  <si>
    <t>S238</t>
  </si>
  <si>
    <t>BS Supply Chain Mgt-Healthcare</t>
  </si>
  <si>
    <t>BS Business Mgmt-Human Resourc</t>
  </si>
  <si>
    <t>Human Resource Manag MS</t>
  </si>
  <si>
    <t>Grad Cert in Hum Res Manag</t>
  </si>
  <si>
    <t>Marketing</t>
  </si>
  <si>
    <t>Pre-Business:Marketing BS</t>
  </si>
  <si>
    <t>Marketing BS</t>
  </si>
  <si>
    <t>Public Policy and Administra.</t>
  </si>
  <si>
    <t>Non Profit Administration CERT</t>
  </si>
  <si>
    <t>C272</t>
  </si>
  <si>
    <t>Grad Cert Public Management</t>
  </si>
  <si>
    <t>Doctor of Public Administratio</t>
  </si>
  <si>
    <t>DPA</t>
  </si>
  <si>
    <t>Master of Public Admin</t>
  </si>
  <si>
    <t>MPA</t>
  </si>
  <si>
    <t>Master of Public Admin Phila</t>
  </si>
  <si>
    <t>Nonprofit Administration MPA</t>
  </si>
  <si>
    <t>MPA Public Management</t>
  </si>
  <si>
    <t>P532</t>
  </si>
  <si>
    <t>MPA Nonprofit Admin Phila</t>
  </si>
  <si>
    <t>P533</t>
  </si>
  <si>
    <t>MPA Public Management Phila</t>
  </si>
  <si>
    <t>Col of Education &amp; Social Work</t>
  </si>
  <si>
    <t>Counselor Education</t>
  </si>
  <si>
    <t>Prof Couns Licens Prep Certifi</t>
  </si>
  <si>
    <t>Counseling: School MED</t>
  </si>
  <si>
    <t>MED</t>
  </si>
  <si>
    <t>MS Clinical Mental Health Coun</t>
  </si>
  <si>
    <t>Counseling TCHGCERT</t>
  </si>
  <si>
    <t>Early and Middle Grades Ed.</t>
  </si>
  <si>
    <t>Early Grades Prep, PK-4 BSED</t>
  </si>
  <si>
    <t>BSED</t>
  </si>
  <si>
    <t>Middle Grades Prep, 4-8 BSED</t>
  </si>
  <si>
    <t>BSED EGP,PK-4 Accel to MED Lit</t>
  </si>
  <si>
    <t>Cert Teacher Leadership</t>
  </si>
  <si>
    <t>Applied Studies Teach/Lear MED</t>
  </si>
  <si>
    <t>App Stud Teach/Learn MED (wil)</t>
  </si>
  <si>
    <t>Early Childhood Education MED</t>
  </si>
  <si>
    <t>MED Appl Stud Tch/Lrn (Kenn)</t>
  </si>
  <si>
    <t>Middle Grades Prep TCHGCERT</t>
  </si>
  <si>
    <t>Early Grades Prep TCHGCERT</t>
  </si>
  <si>
    <t>Ed Leadership &amp; Higher Ed Adm</t>
  </si>
  <si>
    <t>Certification Transform Princi</t>
  </si>
  <si>
    <t>Grad Cert Advanced Educ Leader</t>
  </si>
  <si>
    <t>Doctor of Education-Curr/Instr</t>
  </si>
  <si>
    <t>EDD</t>
  </si>
  <si>
    <t>Doctor of Educ-Higher Ed Admin</t>
  </si>
  <si>
    <t>M.S. High Educ Pol &amp; Stud Aff</t>
  </si>
  <si>
    <t>Educational Found. &amp; Policy St</t>
  </si>
  <si>
    <t>Educational Technology CERTIF</t>
  </si>
  <si>
    <t>MS Transf Edu&amp;Soc Change Phila</t>
  </si>
  <si>
    <t>MS Transf Edu &amp; Soc Change</t>
  </si>
  <si>
    <t>Literacy</t>
  </si>
  <si>
    <t>Literacy CERTIF</t>
  </si>
  <si>
    <t>MED Literacy</t>
  </si>
  <si>
    <t>MED Literacy Accel</t>
  </si>
  <si>
    <t>Reading TCHGCERT</t>
  </si>
  <si>
    <t>Secondary Education</t>
  </si>
  <si>
    <t>Biology BSED</t>
  </si>
  <si>
    <t>Chemistry BSED</t>
  </si>
  <si>
    <t>Earth-Space Science BSED</t>
  </si>
  <si>
    <t>English BSED: Literature</t>
  </si>
  <si>
    <t>English BSED: Writings</t>
  </si>
  <si>
    <t>Mathematics BSED</t>
  </si>
  <si>
    <t>Physics BSED</t>
  </si>
  <si>
    <t>BSED English</t>
  </si>
  <si>
    <t>MED Secondary Education</t>
  </si>
  <si>
    <t>MED Sec Ed-W. Wilson Residency</t>
  </si>
  <si>
    <t>MED Secondary Ed - Residency</t>
  </si>
  <si>
    <t>English TCHGCERT</t>
  </si>
  <si>
    <t>Social Work</t>
  </si>
  <si>
    <t>Social Work BSW</t>
  </si>
  <si>
    <t>BSW</t>
  </si>
  <si>
    <t>Social Work BSW (Phila)</t>
  </si>
  <si>
    <t>Social Work Graduate</t>
  </si>
  <si>
    <t>C204</t>
  </si>
  <si>
    <t>Gerontology CERTIF</t>
  </si>
  <si>
    <t>Social Work MSW</t>
  </si>
  <si>
    <t>MSW</t>
  </si>
  <si>
    <t>Social Work MSW (Phila)</t>
  </si>
  <si>
    <t>Social Work MSW Advanced Stand</t>
  </si>
  <si>
    <t>Social Work MSW, Adv St, Phila</t>
  </si>
  <si>
    <t>Special Education</t>
  </si>
  <si>
    <t>BSED Special Education PreK-12</t>
  </si>
  <si>
    <t>BSED Special Ed:PreK-12 DouMaj</t>
  </si>
  <si>
    <t>Special Education: PK-8 BSED</t>
  </si>
  <si>
    <t>Autism CERTIF</t>
  </si>
  <si>
    <t>Univer Design Learning CERTIF</t>
  </si>
  <si>
    <t>MED Special Education</t>
  </si>
  <si>
    <t>Spec Ed: 7-12 TCHGCERT(online)</t>
  </si>
  <si>
    <t>T157</t>
  </si>
  <si>
    <t>Spec Ed: PK-12 TCHCERT</t>
  </si>
  <si>
    <t>Spec Ed:PK-8 TCHCERT (online)</t>
  </si>
  <si>
    <t>Col of Health Sciences</t>
  </si>
  <si>
    <t>Communicative Disorders</t>
  </si>
  <si>
    <t>Communication Sci &amp; Disord BA</t>
  </si>
  <si>
    <t>Pre-Grad Program CERTIF</t>
  </si>
  <si>
    <t>NON</t>
  </si>
  <si>
    <t>Speech-Language Pathology MA</t>
  </si>
  <si>
    <t>Health</t>
  </si>
  <si>
    <t>BS Public Health</t>
  </si>
  <si>
    <t>Environmental Health BS</t>
  </si>
  <si>
    <t>Health Sci: General BS</t>
  </si>
  <si>
    <t>Hlth Sci: Respiratory Care BS</t>
  </si>
  <si>
    <t>Health Sci: Sport Med Conc. BS</t>
  </si>
  <si>
    <t>BS Hea Sci: Sprt Med Con Accel</t>
  </si>
  <si>
    <t>S341</t>
  </si>
  <si>
    <t>BS Public Health Accel</t>
  </si>
  <si>
    <t>Health Care Management CERTIF</t>
  </si>
  <si>
    <t>Certificate in Applied Mindful</t>
  </si>
  <si>
    <t>Public Health MPH: Management</t>
  </si>
  <si>
    <t>MPH</t>
  </si>
  <si>
    <t>Public Health MPH: Community</t>
  </si>
  <si>
    <t>Public Health MPH:Admin</t>
  </si>
  <si>
    <t>Public Health MPH: Environment</t>
  </si>
  <si>
    <t>M205</t>
  </si>
  <si>
    <t>MPH Pub Health-Community Accel</t>
  </si>
  <si>
    <t>M207</t>
  </si>
  <si>
    <t>MPH Pub Health-Management Acce</t>
  </si>
  <si>
    <t>Kinesiology</t>
  </si>
  <si>
    <t>Pre-Chiropractic BS</t>
  </si>
  <si>
    <t>Pre-Occupational Therapy BS</t>
  </si>
  <si>
    <t>Health &amp; Physical Educ BS</t>
  </si>
  <si>
    <t>Pre-Physical Therapy BS</t>
  </si>
  <si>
    <t>BS Exercise Sci: Exer Sci Spec</t>
  </si>
  <si>
    <t>S334</t>
  </si>
  <si>
    <t>BS Exer Sci:ExerSciSpec Accel</t>
  </si>
  <si>
    <t>Sport Management &amp; Ath CERTIF</t>
  </si>
  <si>
    <t>MS in Exercise/Sport Science</t>
  </si>
  <si>
    <t>MS Exercise &amp; Sport Sci Accel</t>
  </si>
  <si>
    <t>Nursing</t>
  </si>
  <si>
    <t>Nursing BSN</t>
  </si>
  <si>
    <t>BSN</t>
  </si>
  <si>
    <t>Nursing BSN: RN</t>
  </si>
  <si>
    <t>Nursing BSN: 2nd degree</t>
  </si>
  <si>
    <t>Nursing BSN: RN (Phila)</t>
  </si>
  <si>
    <t>Nursing BSN:RN (DCCC)</t>
  </si>
  <si>
    <t>Doctor of Nursing Practice</t>
  </si>
  <si>
    <t>DNP</t>
  </si>
  <si>
    <t>Nursing MSN: Nurse Educator</t>
  </si>
  <si>
    <t>MSN</t>
  </si>
  <si>
    <t>Nursing MSN: APRN/ Adult Gero</t>
  </si>
  <si>
    <t>School Nursing TCHGCERT</t>
  </si>
  <si>
    <t>Nutrition</t>
  </si>
  <si>
    <t>Nutrition BS: Dietetics</t>
  </si>
  <si>
    <t>BS Nutrition: Dietetics Accel</t>
  </si>
  <si>
    <t>BS Nutrition- Sus Food Sys Mgt</t>
  </si>
  <si>
    <t>BS Nutrition: Lifestyle Nutri</t>
  </si>
  <si>
    <t>Post Mast Dietetic Intern. Cer</t>
  </si>
  <si>
    <t>Community Nutrition M.S</t>
  </si>
  <si>
    <t>Community Nutrition MS Acceler</t>
  </si>
  <si>
    <t>MS Comm Nutrition-Internship</t>
  </si>
  <si>
    <t>Sports Medicine Department</t>
  </si>
  <si>
    <t>BS Sports Medicine Studies</t>
  </si>
  <si>
    <t>BS Sports Med Studies Accel</t>
  </si>
  <si>
    <t>Athletic Training MS</t>
  </si>
  <si>
    <t>Athletic Training MS Accelerat</t>
  </si>
  <si>
    <t>M.S. Athlet Train-Post-Prof Co</t>
  </si>
  <si>
    <t>MS Physician Assistant Studies</t>
  </si>
  <si>
    <t>Col of Sciences &amp; Mathematics</t>
  </si>
  <si>
    <t>Anthropology &amp; Sociology</t>
  </si>
  <si>
    <t>Anthropology BA</t>
  </si>
  <si>
    <t>Sociology BA</t>
  </si>
  <si>
    <t>Biology</t>
  </si>
  <si>
    <t>BS Biology - Integrative</t>
  </si>
  <si>
    <t>Biology: Microbiology BS</t>
  </si>
  <si>
    <t>Biology: Ecology/Conserv BS</t>
  </si>
  <si>
    <t>Biology:Medical Lab Science BS</t>
  </si>
  <si>
    <t>Biology: Cell &amp; Molecular BS</t>
  </si>
  <si>
    <t>Biology: Marine Science</t>
  </si>
  <si>
    <t>S146</t>
  </si>
  <si>
    <t>B.S. In Biology: Integ, Accel</t>
  </si>
  <si>
    <t>MS Biology</t>
  </si>
  <si>
    <t>Biology : Thesis MS</t>
  </si>
  <si>
    <t>Chemistry</t>
  </si>
  <si>
    <t>Chemistry-Biology BS</t>
  </si>
  <si>
    <t>Chemistry BS</t>
  </si>
  <si>
    <t>Biochemistry BS</t>
  </si>
  <si>
    <t>Foren &amp; Toxicol Chemistry BS</t>
  </si>
  <si>
    <t>Computer Science</t>
  </si>
  <si>
    <t>Computer Science BS</t>
  </si>
  <si>
    <t>BS Computer Science, Accelerat</t>
  </si>
  <si>
    <t>Information Systems CERTIF</t>
  </si>
  <si>
    <t>MS Computer Science, Accel</t>
  </si>
  <si>
    <t>Computer Science MS</t>
  </si>
  <si>
    <t>Earth and Space Sciences</t>
  </si>
  <si>
    <t>Geoscience: Earth Systems BS</t>
  </si>
  <si>
    <t>Geoscience: Geology BS</t>
  </si>
  <si>
    <t>BS Geoscience: Earth Syst, Acc</t>
  </si>
  <si>
    <t>S151</t>
  </si>
  <si>
    <t>B.S. Geoscience: Geology, Acce</t>
  </si>
  <si>
    <t>Geoscience MS</t>
  </si>
  <si>
    <t>Geoscience MS Accelerated</t>
  </si>
  <si>
    <t>Mathematics</t>
  </si>
  <si>
    <t>Mathematics BA</t>
  </si>
  <si>
    <t>Mathematics: Actuarial Sci BS</t>
  </si>
  <si>
    <t>Mathematics: Finance BS</t>
  </si>
  <si>
    <t>Mathematics: Applied &amp; Comp BS</t>
  </si>
  <si>
    <t>Mathematics: Statistics BS</t>
  </si>
  <si>
    <t>BS Math: Pure Mathematics</t>
  </si>
  <si>
    <t>A525</t>
  </si>
  <si>
    <t>Applied &amp; Comp Math BS Accel</t>
  </si>
  <si>
    <t>Math: Statistics BS, Accel</t>
  </si>
  <si>
    <t>Mathematics MA Accelerated</t>
  </si>
  <si>
    <t>Mathematics MA</t>
  </si>
  <si>
    <t>M.A. Mathematics - Math Educ</t>
  </si>
  <si>
    <t>Applied Statistics CERTIF</t>
  </si>
  <si>
    <t>Applied &amp; Comp Math MS</t>
  </si>
  <si>
    <t>Applied Statistics MS</t>
  </si>
  <si>
    <t>MS Applied Statistics Accel</t>
  </si>
  <si>
    <t>Pharmaceutical Product Dev.</t>
  </si>
  <si>
    <t>Pharmaceutical Product Dev BS</t>
  </si>
  <si>
    <t>BS Pharm Prod Dev:Pre-Pharmacy</t>
  </si>
  <si>
    <t>Physics</t>
  </si>
  <si>
    <t>Physics BS</t>
  </si>
  <si>
    <t>Physics-Engineering BS</t>
  </si>
  <si>
    <t>Biomedical Engineering BS</t>
  </si>
  <si>
    <t>Political Science</t>
  </si>
  <si>
    <t>Poli Sci:Applied Pub Policy BA</t>
  </si>
  <si>
    <t>Polit Sci : Int'l Relations BA</t>
  </si>
  <si>
    <t>Political Sci. Gov. and Pol.</t>
  </si>
  <si>
    <t>Pre-Medical Program</t>
  </si>
  <si>
    <t>Post-Bacc Cert in Pre-Medicine</t>
  </si>
  <si>
    <t>Psychology</t>
  </si>
  <si>
    <t>Psychology BA</t>
  </si>
  <si>
    <t>BS Psychology</t>
  </si>
  <si>
    <t>C210</t>
  </si>
  <si>
    <t>Clinical Mental Health Certifi</t>
  </si>
  <si>
    <t>Certif in Indust/Organiz Psych</t>
  </si>
  <si>
    <t>Doctor of Psychology</t>
  </si>
  <si>
    <t>PSYD</t>
  </si>
  <si>
    <t>MS Psychology: General Psych</t>
  </si>
  <si>
    <t>MS Psych: Industrial/Org Psych</t>
  </si>
  <si>
    <t>School of Music</t>
  </si>
  <si>
    <t>Ensembles and Conducting</t>
  </si>
  <si>
    <t>Music Perform-MM Choral Cond.</t>
  </si>
  <si>
    <t>MM</t>
  </si>
  <si>
    <t>Music Perform-MM Instrum. Cond</t>
  </si>
  <si>
    <t>Instrumental Music</t>
  </si>
  <si>
    <t>BM Instrumental Performance</t>
  </si>
  <si>
    <t>BM</t>
  </si>
  <si>
    <t>BM Jazz Performance</t>
  </si>
  <si>
    <t>Music Performance MM- Instrum</t>
  </si>
  <si>
    <t>Music Education &amp; Therapy</t>
  </si>
  <si>
    <t>Music Educ: Instrument BM</t>
  </si>
  <si>
    <t>Music Educ: Voice BM</t>
  </si>
  <si>
    <t>Music Educ: Keyboard BM</t>
  </si>
  <si>
    <t>BM Music Therapy</t>
  </si>
  <si>
    <t>Music Education TCHGCERT</t>
  </si>
  <si>
    <t>Music Education MM: Mus. Tech</t>
  </si>
  <si>
    <t>Music Education MM: Orff-Schul</t>
  </si>
  <si>
    <t>Music Education MM:Performance</t>
  </si>
  <si>
    <t>Music Education MM: Research</t>
  </si>
  <si>
    <t>Music Theory, History and Comp</t>
  </si>
  <si>
    <t>BM Elective Studies</t>
  </si>
  <si>
    <t>BM Music History</t>
  </si>
  <si>
    <t>BM Composition</t>
  </si>
  <si>
    <t>M208</t>
  </si>
  <si>
    <t>BM Studio Composition</t>
  </si>
  <si>
    <t>Music: Theory &amp; Composition MM</t>
  </si>
  <si>
    <t>Music: History and Literature</t>
  </si>
  <si>
    <t>Vocal and Keyboard Music</t>
  </si>
  <si>
    <t>BM Voice Performance</t>
  </si>
  <si>
    <t>BM Keyboard Performance</t>
  </si>
  <si>
    <t>BM Performance: Organ</t>
  </si>
  <si>
    <t>Music Perform-MM Organ</t>
  </si>
  <si>
    <t>Music Perform-MM Piano</t>
  </si>
  <si>
    <t>M141</t>
  </si>
  <si>
    <t>Music Perform-MM Vocal</t>
  </si>
  <si>
    <t>MM: Piano Pedagogy Concentrati</t>
  </si>
  <si>
    <t>University College</t>
  </si>
  <si>
    <t>Interdisc &amp; Academic Support</t>
  </si>
  <si>
    <t>Exploratory Studies</t>
  </si>
  <si>
    <t>UU</t>
  </si>
  <si>
    <t>Exploratory Study Intern Tran</t>
  </si>
  <si>
    <t>BA Interdisciplinary Studies</t>
  </si>
  <si>
    <t>BS Interdisc Studies-Professio</t>
  </si>
  <si>
    <t>BS Interdisc Studies-STEM-H</t>
  </si>
  <si>
    <t>Non-Degree Programs</t>
  </si>
  <si>
    <t>NON-DEGR General</t>
  </si>
  <si>
    <t>NON-DEGR Post Baccalaur: WCU</t>
  </si>
  <si>
    <t>NON-DEGR Post Baccal: Non-WCU</t>
  </si>
  <si>
    <t>NON-DEGR Senior Citizen</t>
  </si>
  <si>
    <t>NON-DEGR UGRD Foreign Stu Exch</t>
  </si>
  <si>
    <t>Z121</t>
  </si>
  <si>
    <t>NON-DEGR SSHE Visiting Student</t>
  </si>
  <si>
    <t>NON-DEGR High School Student</t>
  </si>
  <si>
    <t>Non-Deg High School Partnershi</t>
  </si>
  <si>
    <t>Non-Degree RAM initiative</t>
  </si>
  <si>
    <t>Z150</t>
  </si>
  <si>
    <t>NON-DEGR PASSHE VISITING</t>
  </si>
  <si>
    <t>Professional Studies Prog</t>
  </si>
  <si>
    <t>Liberal Studies: Profession BS</t>
  </si>
  <si>
    <t>F</t>
  </si>
  <si>
    <t>M</t>
  </si>
  <si>
    <t>Graduate</t>
  </si>
  <si>
    <t>Undergraduate</t>
  </si>
  <si>
    <t>Black/Afr Am</t>
  </si>
  <si>
    <t>Hawaiian/Pacif Isldr</t>
  </si>
  <si>
    <t>Multiracial</t>
  </si>
  <si>
    <t>Native Am/Alaskan</t>
  </si>
  <si>
    <t>Non-resident Alien</t>
  </si>
  <si>
    <t>Unspecified</t>
  </si>
  <si>
    <t>FT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</si>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</sst>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\-mmm\-yy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8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center"/>
    </xf>
    <xf numFmtId="3" fontId="11" fillId="3" borderId="4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 wrapText="1"/>
    </xf>
    <xf numFmtId="14" fontId="4" fillId="0" borderId="9" xfId="1" applyNumberFormat="1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2" fillId="5" borderId="10" xfId="3" applyFont="1" applyFill="1" applyBorder="1" applyAlignment="1">
      <alignment horizontal="center" vertical="center"/>
    </xf>
    <xf numFmtId="164" fontId="12" fillId="5" borderId="11" xfId="3" applyNumberFormat="1" applyFont="1" applyFill="1" applyBorder="1" applyAlignment="1">
      <alignment horizontal="center" vertical="center"/>
    </xf>
    <xf numFmtId="0" fontId="12" fillId="5" borderId="11" xfId="3" applyFont="1" applyFill="1" applyBorder="1" applyAlignment="1">
      <alignment horizontal="center" vertical="center"/>
    </xf>
    <xf numFmtId="164" fontId="12" fillId="5" borderId="12" xfId="3" applyNumberFormat="1" applyFont="1" applyFill="1" applyBorder="1" applyAlignment="1">
      <alignment horizontal="center" vertical="center"/>
    </xf>
    <xf numFmtId="0" fontId="12" fillId="5" borderId="13" xfId="3" applyFont="1" applyFill="1" applyBorder="1" applyAlignment="1">
      <alignment horizontal="center" vertical="center"/>
    </xf>
    <xf numFmtId="0" fontId="12" fillId="5" borderId="12" xfId="3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/>
    </xf>
    <xf numFmtId="164" fontId="10" fillId="2" borderId="14" xfId="0" applyNumberFormat="1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center"/>
    </xf>
    <xf numFmtId="164" fontId="10" fillId="3" borderId="6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10" fillId="0" borderId="9" xfId="5" applyNumberFormat="1" applyFont="1" applyFill="1" applyBorder="1" applyAlignment="1">
      <alignment horizontal="center"/>
    </xf>
    <xf numFmtId="164" fontId="10" fillId="2" borderId="14" xfId="5" applyNumberFormat="1" applyFont="1" applyFill="1" applyBorder="1" applyAlignment="1">
      <alignment horizontal="center"/>
    </xf>
    <xf numFmtId="164" fontId="10" fillId="2" borderId="9" xfId="5" applyNumberFormat="1" applyFont="1" applyFill="1" applyBorder="1" applyAlignment="1">
      <alignment horizontal="center"/>
    </xf>
    <xf numFmtId="164" fontId="10" fillId="3" borderId="6" xfId="5" applyNumberFormat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 vertical="center" wrapText="1"/>
    </xf>
    <xf numFmtId="14" fontId="4" fillId="0" borderId="15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/>
    </xf>
    <xf numFmtId="0" fontId="6" fillId="0" borderId="15" xfId="4" applyFont="1" applyFill="1" applyBorder="1" applyAlignment="1">
      <alignment horizontal="center" vertical="center" wrapText="1"/>
    </xf>
    <xf numFmtId="164" fontId="10" fillId="0" borderId="16" xfId="0" applyNumberFormat="1" applyFont="1" applyFill="1" applyBorder="1" applyAlignment="1">
      <alignment horizontal="center"/>
    </xf>
    <xf numFmtId="164" fontId="10" fillId="0" borderId="15" xfId="5" applyNumberFormat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 wrapText="1"/>
    </xf>
    <xf numFmtId="0" fontId="2" fillId="0" borderId="18" xfId="2" applyFont="1" applyFill="1" applyBorder="1" applyAlignment="1">
      <alignment horizontal="center" wrapText="1"/>
    </xf>
    <xf numFmtId="164" fontId="7" fillId="2" borderId="14" xfId="5" applyNumberFormat="1" applyFont="1" applyFill="1" applyBorder="1" applyAlignment="1">
      <alignment horizontal="center" wrapText="1"/>
    </xf>
    <xf numFmtId="0" fontId="2" fillId="0" borderId="17" xfId="2" applyFont="1" applyFill="1" applyBorder="1" applyAlignment="1">
      <alignment horizontal="center" wrapText="1"/>
    </xf>
    <xf numFmtId="164" fontId="7" fillId="0" borderId="15" xfId="5" applyNumberFormat="1" applyFont="1" applyFill="1" applyBorder="1" applyAlignment="1">
      <alignment horizontal="center" wrapText="1"/>
    </xf>
    <xf numFmtId="0" fontId="2" fillId="0" borderId="19" xfId="2" applyFont="1" applyFill="1" applyBorder="1" applyAlignment="1">
      <alignment horizontal="center" wrapText="1"/>
    </xf>
    <xf numFmtId="0" fontId="2" fillId="0" borderId="20" xfId="2" applyFont="1" applyFill="1" applyBorder="1" applyAlignment="1">
      <alignment horizontal="center" wrapText="1"/>
    </xf>
    <xf numFmtId="164" fontId="7" fillId="0" borderId="9" xfId="5" applyNumberFormat="1" applyFont="1" applyFill="1" applyBorder="1" applyAlignment="1">
      <alignment horizontal="center" wrapText="1"/>
    </xf>
    <xf numFmtId="0" fontId="2" fillId="0" borderId="3" xfId="2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0" fontId="2" fillId="0" borderId="18" xfId="2" applyFont="1" applyFill="1" applyBorder="1" applyAlignment="1">
      <alignment horizontal="center"/>
    </xf>
    <xf numFmtId="0" fontId="1" fillId="6" borderId="27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165" fontId="1" fillId="0" borderId="1" xfId="3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right" wrapText="1"/>
    </xf>
    <xf numFmtId="0" fontId="2" fillId="0" borderId="0" xfId="3"/>
    <xf numFmtId="3" fontId="11" fillId="3" borderId="28" xfId="0" applyNumberFormat="1" applyFont="1" applyFill="1" applyBorder="1" applyAlignment="1">
      <alignment horizontal="center"/>
    </xf>
    <xf numFmtId="164" fontId="7" fillId="3" borderId="6" xfId="5" applyNumberFormat="1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center" vertical="center" wrapText="1"/>
    </xf>
    <xf numFmtId="14" fontId="4" fillId="0" borderId="14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/>
    </xf>
    <xf numFmtId="164" fontId="10" fillId="0" borderId="14" xfId="5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wrapText="1"/>
    </xf>
    <xf numFmtId="164" fontId="7" fillId="0" borderId="14" xfId="5" applyNumberFormat="1" applyFont="1" applyFill="1" applyBorder="1" applyAlignment="1">
      <alignment horizontal="center" wrapText="1"/>
    </xf>
    <xf numFmtId="0" fontId="2" fillId="0" borderId="29" xfId="2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vertical="center" wrapText="1"/>
    </xf>
    <xf numFmtId="14" fontId="4" fillId="0" borderId="6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/>
    </xf>
    <xf numFmtId="0" fontId="6" fillId="0" borderId="6" xfId="4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/>
    </xf>
    <xf numFmtId="164" fontId="10" fillId="0" borderId="6" xfId="5" applyNumberFormat="1" applyFont="1" applyFill="1" applyBorder="1" applyAlignment="1">
      <alignment horizontal="center"/>
    </xf>
    <xf numFmtId="0" fontId="2" fillId="0" borderId="28" xfId="2" applyFont="1" applyFill="1" applyBorder="1" applyAlignment="1">
      <alignment horizontal="center" wrapText="1"/>
    </xf>
    <xf numFmtId="164" fontId="7" fillId="0" borderId="6" xfId="5" applyNumberFormat="1" applyFont="1" applyFill="1" applyBorder="1" applyAlignment="1">
      <alignment horizontal="center" wrapText="1"/>
    </xf>
    <xf numFmtId="0" fontId="2" fillId="0" borderId="30" xfId="2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center"/>
    </xf>
    <xf numFmtId="0" fontId="2" fillId="0" borderId="31" xfId="2" applyFont="1" applyFill="1" applyBorder="1" applyAlignment="1">
      <alignment horizontal="center" wrapText="1"/>
    </xf>
    <xf numFmtId="0" fontId="2" fillId="0" borderId="29" xfId="2" applyFont="1" applyFill="1" applyBorder="1" applyAlignment="1">
      <alignment horizontal="center"/>
    </xf>
    <xf numFmtId="0" fontId="2" fillId="0" borderId="3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 wrapText="1"/>
    </xf>
    <xf numFmtId="0" fontId="2" fillId="0" borderId="28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8" fillId="0" borderId="32" xfId="1" applyFont="1" applyFill="1" applyBorder="1" applyAlignment="1">
      <alignment horizontal="center" vertical="center" wrapText="1"/>
    </xf>
    <xf numFmtId="14" fontId="4" fillId="0" borderId="32" xfId="1" applyNumberFormat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6" fillId="0" borderId="34" xfId="4" applyFont="1" applyFill="1" applyBorder="1" applyAlignment="1">
      <alignment horizontal="center" vertical="center" wrapText="1"/>
    </xf>
    <xf numFmtId="164" fontId="10" fillId="0" borderId="32" xfId="0" applyNumberFormat="1" applyFont="1" applyFill="1" applyBorder="1" applyAlignment="1">
      <alignment horizontal="center"/>
    </xf>
    <xf numFmtId="0" fontId="6" fillId="0" borderId="32" xfId="4" applyFont="1" applyFill="1" applyBorder="1" applyAlignment="1">
      <alignment horizontal="center" vertical="center" wrapText="1"/>
    </xf>
    <xf numFmtId="164" fontId="10" fillId="0" borderId="33" xfId="0" applyNumberFormat="1" applyFont="1" applyFill="1" applyBorder="1" applyAlignment="1">
      <alignment horizontal="center"/>
    </xf>
    <xf numFmtId="164" fontId="10" fillId="0" borderId="32" xfId="5" applyNumberFormat="1" applyFont="1" applyFill="1" applyBorder="1" applyAlignment="1">
      <alignment horizontal="center"/>
    </xf>
    <xf numFmtId="0" fontId="2" fillId="0" borderId="35" xfId="2" applyFont="1" applyFill="1" applyBorder="1" applyAlignment="1">
      <alignment horizontal="center"/>
    </xf>
    <xf numFmtId="164" fontId="7" fillId="0" borderId="32" xfId="5" applyNumberFormat="1" applyFont="1" applyFill="1" applyBorder="1" applyAlignment="1">
      <alignment horizontal="center" wrapText="1"/>
    </xf>
    <xf numFmtId="0" fontId="2" fillId="0" borderId="36" xfId="2" applyFont="1" applyFill="1" applyBorder="1" applyAlignment="1">
      <alignment horizontal="center" wrapText="1"/>
    </xf>
    <xf numFmtId="0" fontId="2" fillId="0" borderId="34" xfId="2" applyFont="1" applyFill="1" applyBorder="1" applyAlignment="1">
      <alignment horizontal="center" wrapText="1"/>
    </xf>
    <xf numFmtId="0" fontId="2" fillId="0" borderId="36" xfId="2" applyFont="1" applyFill="1" applyBorder="1" applyAlignment="1">
      <alignment horizontal="center"/>
    </xf>
    <xf numFmtId="0" fontId="8" fillId="0" borderId="37" xfId="1" applyFont="1" applyFill="1" applyBorder="1" applyAlignment="1">
      <alignment horizontal="center" vertical="center" wrapText="1"/>
    </xf>
    <xf numFmtId="14" fontId="4" fillId="0" borderId="37" xfId="1" applyNumberFormat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6" fillId="0" borderId="39" xfId="4" applyFont="1" applyFill="1" applyBorder="1" applyAlignment="1">
      <alignment horizontal="center" vertical="center" wrapText="1"/>
    </xf>
    <xf numFmtId="164" fontId="10" fillId="0" borderId="37" xfId="0" applyNumberFormat="1" applyFont="1" applyFill="1" applyBorder="1" applyAlignment="1">
      <alignment horizontal="center"/>
    </xf>
    <xf numFmtId="0" fontId="6" fillId="0" borderId="37" xfId="4" applyFont="1" applyFill="1" applyBorder="1" applyAlignment="1">
      <alignment horizontal="center" vertical="center" wrapText="1"/>
    </xf>
    <xf numFmtId="164" fontId="10" fillId="0" borderId="38" xfId="0" applyNumberFormat="1" applyFont="1" applyFill="1" applyBorder="1" applyAlignment="1">
      <alignment horizontal="center"/>
    </xf>
    <xf numFmtId="164" fontId="10" fillId="0" borderId="37" xfId="5" applyNumberFormat="1" applyFont="1" applyFill="1" applyBorder="1" applyAlignment="1">
      <alignment horizontal="center"/>
    </xf>
    <xf numFmtId="0" fontId="2" fillId="0" borderId="40" xfId="2" applyFont="1" applyFill="1" applyBorder="1" applyAlignment="1">
      <alignment horizontal="center" wrapText="1"/>
    </xf>
    <xf numFmtId="164" fontId="7" fillId="0" borderId="37" xfId="5" applyNumberFormat="1" applyFont="1" applyFill="1" applyBorder="1" applyAlignment="1">
      <alignment horizontal="center" wrapText="1"/>
    </xf>
    <xf numFmtId="0" fontId="2" fillId="0" borderId="41" xfId="2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14" fontId="3" fillId="5" borderId="9" xfId="3" applyNumberFormat="1" applyFont="1" applyFill="1" applyBorder="1" applyAlignment="1">
      <alignment horizontal="center" vertical="center" wrapText="1"/>
    </xf>
    <xf numFmtId="14" fontId="3" fillId="5" borderId="6" xfId="3" applyNumberFormat="1" applyFont="1" applyFill="1" applyBorder="1" applyAlignment="1">
      <alignment horizontal="center" vertical="center" wrapText="1"/>
    </xf>
    <xf numFmtId="0" fontId="12" fillId="5" borderId="9" xfId="3" applyFont="1" applyFill="1" applyBorder="1" applyAlignment="1">
      <alignment horizontal="center" vertical="center"/>
    </xf>
    <xf numFmtId="0" fontId="12" fillId="5" borderId="6" xfId="3" applyFont="1" applyFill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10" fillId="2" borderId="23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1" fillId="3" borderId="25" xfId="0" applyFont="1" applyFill="1" applyBorder="1" applyAlignment="1">
      <alignment horizontal="right"/>
    </xf>
    <xf numFmtId="0" fontId="11" fillId="3" borderId="26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0" fontId="8" fillId="7" borderId="9" xfId="1" applyFont="1" applyFill="1" applyBorder="1" applyAlignment="1">
      <alignment horizontal="center" vertical="center" wrapText="1"/>
    </xf>
    <xf numFmtId="0" fontId="8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6" fillId="7" borderId="2" xfId="4" applyFont="1" applyFill="1" applyBorder="1" applyAlignment="1">
      <alignment horizontal="center" vertical="center" wrapText="1"/>
    </xf>
    <xf numFmtId="164" fontId="10" fillId="7" borderId="14" xfId="0" applyNumberFormat="1" applyFont="1" applyFill="1" applyBorder="1" applyAlignment="1">
      <alignment horizontal="center"/>
    </xf>
    <xf numFmtId="0" fontId="6" fillId="7" borderId="14" xfId="4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horizontal="center"/>
    </xf>
    <xf numFmtId="164" fontId="10" fillId="7" borderId="14" xfId="5" applyNumberFormat="1" applyFont="1" applyFill="1" applyBorder="1" applyAlignment="1">
      <alignment horizontal="center"/>
    </xf>
    <xf numFmtId="0" fontId="2" fillId="7" borderId="2" xfId="2" applyFont="1" applyFill="1" applyBorder="1" applyAlignment="1">
      <alignment horizontal="center" wrapText="1"/>
    </xf>
    <xf numFmtId="164" fontId="7" fillId="7" borderId="14" xfId="5" applyNumberFormat="1" applyFont="1" applyFill="1" applyBorder="1" applyAlignment="1">
      <alignment horizontal="center" wrapText="1"/>
    </xf>
    <xf numFmtId="0" fontId="2" fillId="7" borderId="29" xfId="2" applyFont="1" applyFill="1" applyBorder="1" applyAlignment="1">
      <alignment horizontal="center" wrapText="1"/>
    </xf>
    <xf numFmtId="14" fontId="4" fillId="7" borderId="9" xfId="1" applyNumberFormat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center" wrapText="1"/>
    </xf>
    <xf numFmtId="164" fontId="10" fillId="7" borderId="9" xfId="0" applyNumberFormat="1" applyFont="1" applyFill="1" applyBorder="1" applyAlignment="1">
      <alignment horizontal="center"/>
    </xf>
    <xf numFmtId="0" fontId="6" fillId="7" borderId="9" xfId="4" applyFont="1" applyFill="1" applyBorder="1" applyAlignment="1">
      <alignment horizontal="center" vertical="center" wrapText="1"/>
    </xf>
    <xf numFmtId="164" fontId="10" fillId="7" borderId="8" xfId="0" applyNumberFormat="1" applyFont="1" applyFill="1" applyBorder="1" applyAlignment="1">
      <alignment horizontal="center"/>
    </xf>
    <xf numFmtId="164" fontId="10" fillId="7" borderId="9" xfId="5" applyNumberFormat="1" applyFont="1" applyFill="1" applyBorder="1" applyAlignment="1">
      <alignment horizontal="center"/>
    </xf>
    <xf numFmtId="0" fontId="2" fillId="7" borderId="3" xfId="2" applyFont="1" applyFill="1" applyBorder="1" applyAlignment="1">
      <alignment horizontal="center" wrapText="1"/>
    </xf>
    <xf numFmtId="164" fontId="7" fillId="7" borderId="9" xfId="5" applyNumberFormat="1" applyFont="1" applyFill="1" applyBorder="1" applyAlignment="1">
      <alignment horizontal="center" wrapText="1"/>
    </xf>
    <xf numFmtId="0" fontId="2" fillId="7" borderId="18" xfId="2" applyFont="1" applyFill="1" applyBorder="1" applyAlignment="1">
      <alignment horizontal="center" wrapText="1"/>
    </xf>
    <xf numFmtId="0" fontId="2" fillId="7" borderId="3" xfId="2" applyFont="1" applyFill="1" applyBorder="1" applyAlignment="1">
      <alignment horizontal="center"/>
    </xf>
    <xf numFmtId="0" fontId="2" fillId="7" borderId="20" xfId="2" applyFont="1" applyFill="1" applyBorder="1" applyAlignment="1">
      <alignment horizontal="center"/>
    </xf>
    <xf numFmtId="0" fontId="8" fillId="7" borderId="6" xfId="1" applyFont="1" applyFill="1" applyBorder="1" applyAlignment="1">
      <alignment horizontal="center" vertical="center" wrapText="1"/>
    </xf>
    <xf numFmtId="14" fontId="4" fillId="7" borderId="6" xfId="1" applyNumberFormat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6" fillId="7" borderId="5" xfId="4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/>
    </xf>
    <xf numFmtId="0" fontId="6" fillId="7" borderId="6" xfId="4" applyFont="1" applyFill="1" applyBorder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/>
    </xf>
    <xf numFmtId="164" fontId="10" fillId="7" borderId="6" xfId="5" applyNumberFormat="1" applyFont="1" applyFill="1" applyBorder="1" applyAlignment="1">
      <alignment horizontal="center"/>
    </xf>
    <xf numFmtId="0" fontId="2" fillId="7" borderId="28" xfId="2" applyFont="1" applyFill="1" applyBorder="1" applyAlignment="1">
      <alignment horizontal="center" wrapText="1"/>
    </xf>
    <xf numFmtId="164" fontId="7" fillId="7" borderId="6" xfId="5" applyNumberFormat="1" applyFont="1" applyFill="1" applyBorder="1" applyAlignment="1">
      <alignment horizontal="center" wrapText="1"/>
    </xf>
    <xf numFmtId="0" fontId="2" fillId="7" borderId="30" xfId="2" applyFont="1" applyFill="1" applyBorder="1" applyAlignment="1">
      <alignment horizontal="center"/>
    </xf>
    <xf numFmtId="0" fontId="2" fillId="7" borderId="31" xfId="2" applyFont="1" applyFill="1" applyBorder="1" applyAlignment="1">
      <alignment horizontal="center" wrapText="1"/>
    </xf>
    <xf numFmtId="0" fontId="2" fillId="7" borderId="18" xfId="2" applyFont="1" applyFill="1" applyBorder="1" applyAlignment="1">
      <alignment horizontal="center"/>
    </xf>
    <xf numFmtId="0" fontId="2" fillId="7" borderId="20" xfId="2" applyFont="1" applyFill="1" applyBorder="1" applyAlignment="1">
      <alignment horizontal="center" wrapText="1"/>
    </xf>
    <xf numFmtId="0" fontId="8" fillId="7" borderId="32" xfId="1" applyFont="1" applyFill="1" applyBorder="1" applyAlignment="1">
      <alignment horizontal="center" vertical="center" wrapText="1"/>
    </xf>
    <xf numFmtId="14" fontId="4" fillId="7" borderId="32" xfId="1" applyNumberFormat="1" applyFont="1" applyFill="1" applyBorder="1" applyAlignment="1">
      <alignment horizontal="center" vertical="center" wrapText="1"/>
    </xf>
    <xf numFmtId="0" fontId="5" fillId="7" borderId="33" xfId="1" applyFont="1" applyFill="1" applyBorder="1" applyAlignment="1">
      <alignment horizontal="center" vertical="center" wrapText="1"/>
    </xf>
    <xf numFmtId="0" fontId="6" fillId="7" borderId="34" xfId="4" applyFont="1" applyFill="1" applyBorder="1" applyAlignment="1">
      <alignment horizontal="center" vertical="center" wrapText="1"/>
    </xf>
    <xf numFmtId="164" fontId="10" fillId="7" borderId="32" xfId="0" applyNumberFormat="1" applyFont="1" applyFill="1" applyBorder="1" applyAlignment="1">
      <alignment horizontal="center"/>
    </xf>
    <xf numFmtId="0" fontId="6" fillId="7" borderId="32" xfId="4" applyFont="1" applyFill="1" applyBorder="1" applyAlignment="1">
      <alignment horizontal="center" vertical="center" wrapText="1"/>
    </xf>
    <xf numFmtId="164" fontId="10" fillId="7" borderId="33" xfId="0" applyNumberFormat="1" applyFont="1" applyFill="1" applyBorder="1" applyAlignment="1">
      <alignment horizontal="center"/>
    </xf>
    <xf numFmtId="164" fontId="10" fillId="7" borderId="32" xfId="5" applyNumberFormat="1" applyFont="1" applyFill="1" applyBorder="1" applyAlignment="1">
      <alignment horizontal="center"/>
    </xf>
    <xf numFmtId="0" fontId="2" fillId="7" borderId="34" xfId="2" applyFont="1" applyFill="1" applyBorder="1" applyAlignment="1">
      <alignment horizontal="center" wrapText="1"/>
    </xf>
    <xf numFmtId="164" fontId="7" fillId="7" borderId="32" xfId="5" applyNumberFormat="1" applyFont="1" applyFill="1" applyBorder="1" applyAlignment="1">
      <alignment horizontal="center" wrapText="1"/>
    </xf>
    <xf numFmtId="0" fontId="2" fillId="7" borderId="36" xfId="2" applyFont="1" applyFill="1" applyBorder="1" applyAlignment="1">
      <alignment horizontal="center" wrapText="1"/>
    </xf>
    <xf numFmtId="0" fontId="2" fillId="7" borderId="29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 wrapText="1"/>
    </xf>
    <xf numFmtId="0" fontId="2" fillId="7" borderId="30" xfId="2" applyFont="1" applyFill="1" applyBorder="1" applyAlignment="1">
      <alignment horizontal="center" wrapText="1"/>
    </xf>
    <xf numFmtId="0" fontId="2" fillId="7" borderId="5" xfId="2" applyFont="1" applyFill="1" applyBorder="1" applyAlignment="1">
      <alignment horizontal="center"/>
    </xf>
    <xf numFmtId="0" fontId="2" fillId="7" borderId="31" xfId="2" applyFont="1" applyFill="1" applyBorder="1" applyAlignment="1">
      <alignment horizontal="center"/>
    </xf>
    <xf numFmtId="0" fontId="2" fillId="7" borderId="2" xfId="2" applyFont="1" applyFill="1" applyBorder="1" applyAlignment="1">
      <alignment horizontal="center"/>
    </xf>
    <xf numFmtId="0" fontId="8" fillId="8" borderId="14" xfId="1" applyFont="1" applyFill="1" applyBorder="1" applyAlignment="1">
      <alignment horizontal="center" vertical="center" wrapText="1"/>
    </xf>
    <xf numFmtId="14" fontId="4" fillId="8" borderId="14" xfId="1" applyNumberFormat="1" applyFont="1" applyFill="1" applyBorder="1" applyAlignment="1">
      <alignment horizontal="center" vertical="center" wrapText="1"/>
    </xf>
    <xf numFmtId="0" fontId="5" fillId="8" borderId="7" xfId="1" applyFont="1" applyFill="1" applyBorder="1" applyAlignment="1">
      <alignment horizontal="center" vertical="center" wrapText="1"/>
    </xf>
    <xf numFmtId="0" fontId="6" fillId="8" borderId="2" xfId="4" applyFont="1" applyFill="1" applyBorder="1" applyAlignment="1">
      <alignment horizontal="center" vertical="center" wrapText="1"/>
    </xf>
    <xf numFmtId="164" fontId="10" fillId="8" borderId="14" xfId="0" applyNumberFormat="1" applyFont="1" applyFill="1" applyBorder="1" applyAlignment="1">
      <alignment horizontal="center"/>
    </xf>
    <xf numFmtId="0" fontId="6" fillId="8" borderId="14" xfId="4" applyFont="1" applyFill="1" applyBorder="1" applyAlignment="1">
      <alignment horizontal="center" vertical="center" wrapText="1"/>
    </xf>
    <xf numFmtId="164" fontId="10" fillId="8" borderId="7" xfId="0" applyNumberFormat="1" applyFont="1" applyFill="1" applyBorder="1" applyAlignment="1">
      <alignment horizontal="center"/>
    </xf>
    <xf numFmtId="164" fontId="10" fillId="8" borderId="14" xfId="5" applyNumberFormat="1" applyFont="1" applyFill="1" applyBorder="1" applyAlignment="1">
      <alignment horizontal="center"/>
    </xf>
    <xf numFmtId="0" fontId="2" fillId="8" borderId="2" xfId="2" applyFont="1" applyFill="1" applyBorder="1" applyAlignment="1">
      <alignment horizontal="center"/>
    </xf>
    <xf numFmtId="164" fontId="7" fillId="8" borderId="14" xfId="5" applyNumberFormat="1" applyFont="1" applyFill="1" applyBorder="1" applyAlignment="1">
      <alignment horizontal="center" wrapText="1"/>
    </xf>
    <xf numFmtId="0" fontId="2" fillId="8" borderId="29" xfId="2" applyFont="1" applyFill="1" applyBorder="1" applyAlignment="1">
      <alignment horizontal="center" wrapText="1"/>
    </xf>
    <xf numFmtId="0" fontId="8" fillId="8" borderId="9" xfId="1" applyFont="1" applyFill="1" applyBorder="1" applyAlignment="1">
      <alignment horizontal="center" vertical="center" wrapText="1"/>
    </xf>
    <xf numFmtId="14" fontId="4" fillId="8" borderId="9" xfId="1" applyNumberFormat="1" applyFont="1" applyFill="1" applyBorder="1" applyAlignment="1">
      <alignment horizontal="center" vertical="center" wrapText="1"/>
    </xf>
    <xf numFmtId="0" fontId="5" fillId="8" borderId="8" xfId="1" applyFont="1" applyFill="1" applyBorder="1" applyAlignment="1">
      <alignment horizontal="center" vertical="center" wrapText="1"/>
    </xf>
    <xf numFmtId="0" fontId="6" fillId="8" borderId="3" xfId="4" applyFont="1" applyFill="1" applyBorder="1" applyAlignment="1">
      <alignment horizontal="center" vertical="center" wrapText="1"/>
    </xf>
    <xf numFmtId="164" fontId="10" fillId="8" borderId="9" xfId="0" applyNumberFormat="1" applyFont="1" applyFill="1" applyBorder="1" applyAlignment="1">
      <alignment horizontal="center"/>
    </xf>
    <xf numFmtId="0" fontId="6" fillId="8" borderId="9" xfId="4" applyFont="1" applyFill="1" applyBorder="1" applyAlignment="1">
      <alignment horizontal="center" vertical="center" wrapText="1"/>
    </xf>
    <xf numFmtId="164" fontId="10" fillId="8" borderId="8" xfId="0" applyNumberFormat="1" applyFont="1" applyFill="1" applyBorder="1" applyAlignment="1">
      <alignment horizontal="center"/>
    </xf>
    <xf numFmtId="164" fontId="10" fillId="8" borderId="9" xfId="5" applyNumberFormat="1" applyFont="1" applyFill="1" applyBorder="1" applyAlignment="1">
      <alignment horizontal="center"/>
    </xf>
    <xf numFmtId="0" fontId="2" fillId="8" borderId="3" xfId="2" applyFont="1" applyFill="1" applyBorder="1" applyAlignment="1">
      <alignment horizontal="center"/>
    </xf>
    <xf numFmtId="164" fontId="7" fillId="8" borderId="9" xfId="5" applyNumberFormat="1" applyFont="1" applyFill="1" applyBorder="1" applyAlignment="1">
      <alignment horizontal="center" wrapText="1"/>
    </xf>
    <xf numFmtId="0" fontId="2" fillId="8" borderId="18" xfId="2" applyFont="1" applyFill="1" applyBorder="1" applyAlignment="1">
      <alignment horizontal="center" wrapText="1"/>
    </xf>
    <xf numFmtId="0" fontId="8" fillId="8" borderId="6" xfId="1" applyFont="1" applyFill="1" applyBorder="1" applyAlignment="1">
      <alignment horizontal="center" vertical="center" wrapText="1"/>
    </xf>
    <xf numFmtId="14" fontId="4" fillId="8" borderId="6" xfId="1" applyNumberFormat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center" vertical="center" wrapText="1"/>
    </xf>
    <xf numFmtId="164" fontId="10" fillId="8" borderId="6" xfId="0" applyNumberFormat="1" applyFont="1" applyFill="1" applyBorder="1" applyAlignment="1">
      <alignment horizontal="center"/>
    </xf>
    <xf numFmtId="0" fontId="6" fillId="8" borderId="6" xfId="4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/>
    </xf>
    <xf numFmtId="164" fontId="10" fillId="8" borderId="6" xfId="5" applyNumberFormat="1" applyFont="1" applyFill="1" applyBorder="1" applyAlignment="1">
      <alignment horizontal="center"/>
    </xf>
    <xf numFmtId="0" fontId="2" fillId="8" borderId="5" xfId="2" applyFont="1" applyFill="1" applyBorder="1" applyAlignment="1">
      <alignment horizontal="center" wrapText="1"/>
    </xf>
    <xf numFmtId="164" fontId="7" fillId="8" borderId="6" xfId="5" applyNumberFormat="1" applyFont="1" applyFill="1" applyBorder="1" applyAlignment="1">
      <alignment horizontal="center" wrapText="1"/>
    </xf>
    <xf numFmtId="0" fontId="2" fillId="8" borderId="30" xfId="2" applyFont="1" applyFill="1" applyBorder="1" applyAlignment="1">
      <alignment horizontal="center" wrapText="1"/>
    </xf>
    <xf numFmtId="0" fontId="2" fillId="8" borderId="2" xfId="2" applyFont="1" applyFill="1" applyBorder="1" applyAlignment="1">
      <alignment horizontal="center" wrapText="1"/>
    </xf>
    <xf numFmtId="0" fontId="2" fillId="8" borderId="28" xfId="2" applyFont="1" applyFill="1" applyBorder="1" applyAlignment="1">
      <alignment horizontal="center" wrapText="1"/>
    </xf>
    <xf numFmtId="0" fontId="2" fillId="8" borderId="29" xfId="2" applyFont="1" applyFill="1" applyBorder="1" applyAlignment="1">
      <alignment horizontal="center"/>
    </xf>
    <xf numFmtId="0" fontId="2" fillId="8" borderId="5" xfId="2" applyFont="1" applyFill="1" applyBorder="1" applyAlignment="1">
      <alignment horizontal="center"/>
    </xf>
    <xf numFmtId="0" fontId="2" fillId="8" borderId="3" xfId="2" applyFont="1" applyFill="1" applyBorder="1" applyAlignment="1">
      <alignment horizontal="center" wrapText="1"/>
    </xf>
    <xf numFmtId="0" fontId="2" fillId="8" borderId="20" xfId="2" applyFont="1" applyFill="1" applyBorder="1" applyAlignment="1">
      <alignment horizontal="center" wrapText="1"/>
    </xf>
    <xf numFmtId="0" fontId="2" fillId="8" borderId="18" xfId="2" applyFont="1" applyFill="1" applyBorder="1" applyAlignment="1">
      <alignment horizontal="center"/>
    </xf>
    <xf numFmtId="0" fontId="2" fillId="8" borderId="30" xfId="2" applyFont="1" applyFill="1" applyBorder="1" applyAlignment="1">
      <alignment horizontal="center"/>
    </xf>
    <xf numFmtId="0" fontId="2" fillId="8" borderId="20" xfId="2" applyFont="1" applyFill="1" applyBorder="1" applyAlignment="1">
      <alignment horizontal="center"/>
    </xf>
    <xf numFmtId="0" fontId="8" fillId="8" borderId="32" xfId="1" applyFont="1" applyFill="1" applyBorder="1" applyAlignment="1">
      <alignment horizontal="center" vertical="center" wrapText="1"/>
    </xf>
    <xf numFmtId="14" fontId="4" fillId="8" borderId="32" xfId="1" applyNumberFormat="1" applyFont="1" applyFill="1" applyBorder="1" applyAlignment="1">
      <alignment horizontal="center" vertical="center" wrapText="1"/>
    </xf>
    <xf numFmtId="0" fontId="5" fillId="8" borderId="33" xfId="1" applyFont="1" applyFill="1" applyBorder="1" applyAlignment="1">
      <alignment horizontal="center" vertical="center" wrapText="1"/>
    </xf>
    <xf numFmtId="0" fontId="6" fillId="8" borderId="34" xfId="4" applyFont="1" applyFill="1" applyBorder="1" applyAlignment="1">
      <alignment horizontal="center" vertical="center" wrapText="1"/>
    </xf>
    <xf numFmtId="164" fontId="10" fillId="8" borderId="32" xfId="0" applyNumberFormat="1" applyFont="1" applyFill="1" applyBorder="1" applyAlignment="1">
      <alignment horizontal="center"/>
    </xf>
    <xf numFmtId="0" fontId="6" fillId="8" borderId="32" xfId="4" applyFont="1" applyFill="1" applyBorder="1" applyAlignment="1">
      <alignment horizontal="center" vertical="center" wrapText="1"/>
    </xf>
    <xf numFmtId="164" fontId="10" fillId="8" borderId="33" xfId="0" applyNumberFormat="1" applyFont="1" applyFill="1" applyBorder="1" applyAlignment="1">
      <alignment horizontal="center"/>
    </xf>
    <xf numFmtId="164" fontId="10" fillId="8" borderId="32" xfId="5" applyNumberFormat="1" applyFont="1" applyFill="1" applyBorder="1" applyAlignment="1">
      <alignment horizontal="center"/>
    </xf>
    <xf numFmtId="0" fontId="2" fillId="8" borderId="35" xfId="2" applyFont="1" applyFill="1" applyBorder="1" applyAlignment="1">
      <alignment horizontal="center" wrapText="1"/>
    </xf>
    <xf numFmtId="164" fontId="7" fillId="8" borderId="32" xfId="5" applyNumberFormat="1" applyFont="1" applyFill="1" applyBorder="1" applyAlignment="1">
      <alignment horizontal="center" wrapText="1"/>
    </xf>
    <xf numFmtId="0" fontId="2" fillId="8" borderId="36" xfId="2" applyFont="1" applyFill="1" applyBorder="1" applyAlignment="1">
      <alignment horizontal="center" wrapText="1"/>
    </xf>
    <xf numFmtId="0" fontId="2" fillId="8" borderId="31" xfId="2" applyFont="1" applyFill="1" applyBorder="1" applyAlignment="1">
      <alignment horizontal="center" wrapText="1"/>
    </xf>
  </cellXfs>
  <cellStyles count="6">
    <cellStyle name="Normal" xfId="0" builtinId="0"/>
    <cellStyle name="Normal_Fall 2015 Headcount Enrollment" xfId="1" xr:uid="{00000000-0005-0000-0000-000001000000}"/>
    <cellStyle name="Normal_Fall 2020 Headcount Enrollment" xfId="2" xr:uid="{00000000-0005-0000-0000-000002000000}"/>
    <cellStyle name="Normal_Sheet1" xfId="3" xr:uid="{00000000-0005-0000-0000-000003000000}"/>
    <cellStyle name="Normal_Sheet1_1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04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sqref="A1:A2"/>
    </sheetView>
  </sheetViews>
  <sheetFormatPr defaultColWidth="15.21875" defaultRowHeight="15" customHeight="1" x14ac:dyDescent="0.3"/>
  <cols>
    <col min="1" max="1" width="26.77734375" style="1" bestFit="1" customWidth="1"/>
    <col min="2" max="2" width="30.33203125" style="1" bestFit="1" customWidth="1"/>
    <col min="3" max="3" width="14.5546875" style="1" bestFit="1" customWidth="1"/>
    <col min="4" max="4" width="11.77734375" style="1" customWidth="1"/>
    <col min="5" max="5" width="31.77734375" style="4" bestFit="1" customWidth="1"/>
    <col min="6" max="6" width="10.44140625" style="7" customWidth="1"/>
    <col min="7" max="7" width="7.21875" style="1" customWidth="1"/>
    <col min="8" max="8" width="10.21875" style="1" customWidth="1"/>
    <col min="9" max="9" width="7" style="5" bestFit="1" customWidth="1"/>
    <col min="10" max="10" width="6.77734375" style="1" customWidth="1"/>
    <col min="11" max="11" width="9.21875" style="1" customWidth="1"/>
    <col min="12" max="12" width="6" style="1" bestFit="1" customWidth="1"/>
    <col min="13" max="13" width="7.77734375" style="1" customWidth="1"/>
    <col min="14" max="14" width="9.5546875" style="1" customWidth="1"/>
    <col min="15" max="15" width="10.21875" style="1" customWidth="1"/>
    <col min="16" max="16" width="9.21875" style="1" customWidth="1"/>
    <col min="17" max="17" width="9" style="1" customWidth="1"/>
    <col min="18" max="18" width="9.44140625" style="1" customWidth="1"/>
    <col min="19" max="19" width="8.21875" style="1" customWidth="1"/>
    <col min="20" max="20" width="7.5546875" style="1" customWidth="1"/>
    <col min="21" max="21" width="7.44140625" style="1" customWidth="1"/>
    <col min="22" max="23" width="7.77734375" style="1" customWidth="1"/>
    <col min="24" max="24" width="9.21875" style="1" customWidth="1"/>
    <col min="25" max="25" width="7.77734375" style="1" customWidth="1"/>
    <col min="26" max="26" width="7.5546875" style="1" customWidth="1"/>
    <col min="27" max="27" width="8.109375" style="1" customWidth="1"/>
    <col min="28" max="28" width="8.77734375" style="1" customWidth="1"/>
    <col min="29" max="29" width="7.77734375" style="1" customWidth="1"/>
    <col min="30" max="30" width="9.5546875" style="1" customWidth="1"/>
    <col min="31" max="31" width="11" style="1" customWidth="1"/>
    <col min="32" max="32" width="8.21875" style="1" customWidth="1"/>
    <col min="33" max="33" width="9.5546875" style="1" customWidth="1"/>
    <col min="34" max="34" width="9.21875" style="6" customWidth="1"/>
    <col min="35" max="35" width="7.77734375" style="1" bestFit="1" customWidth="1"/>
    <col min="36" max="36" width="8.77734375" style="16" customWidth="1"/>
    <col min="37" max="37" width="9" style="16" customWidth="1"/>
    <col min="38" max="38" width="8.88671875" style="16" customWidth="1"/>
    <col min="39" max="39" width="9" style="16" customWidth="1"/>
    <col min="40" max="16384" width="15.21875" style="16"/>
  </cols>
  <sheetData>
    <row r="1" spans="1:41" ht="15" customHeight="1" thickBot="1" x14ac:dyDescent="0.35">
      <c r="A1" s="123" t="s">
        <v>296</v>
      </c>
      <c r="B1" s="123" t="s">
        <v>297</v>
      </c>
      <c r="C1" s="123" t="s">
        <v>298</v>
      </c>
      <c r="D1" s="123" t="s">
        <v>299</v>
      </c>
      <c r="E1" s="123" t="s">
        <v>300</v>
      </c>
      <c r="F1" s="125" t="s">
        <v>144</v>
      </c>
      <c r="G1" s="123" t="s">
        <v>145</v>
      </c>
      <c r="H1" s="127" t="s">
        <v>0</v>
      </c>
      <c r="I1" s="129" t="s">
        <v>146</v>
      </c>
      <c r="J1" s="131" t="s">
        <v>147</v>
      </c>
      <c r="K1" s="132"/>
      <c r="L1" s="120" t="s">
        <v>148</v>
      </c>
      <c r="M1" s="121"/>
      <c r="N1" s="122" t="s">
        <v>149</v>
      </c>
      <c r="O1" s="120"/>
      <c r="P1" s="120" t="s">
        <v>150</v>
      </c>
      <c r="Q1" s="120"/>
      <c r="R1" s="120" t="s">
        <v>151</v>
      </c>
      <c r="S1" s="120"/>
      <c r="T1" s="120" t="s">
        <v>152</v>
      </c>
      <c r="U1" s="120"/>
      <c r="V1" s="120" t="s">
        <v>153</v>
      </c>
      <c r="W1" s="120"/>
      <c r="X1" s="120" t="s">
        <v>158</v>
      </c>
      <c r="Y1" s="120"/>
      <c r="Z1" s="120" t="s">
        <v>154</v>
      </c>
      <c r="AA1" s="120"/>
      <c r="AB1" s="120" t="s">
        <v>155</v>
      </c>
      <c r="AC1" s="120"/>
      <c r="AD1" s="120" t="s">
        <v>301</v>
      </c>
      <c r="AE1" s="121"/>
      <c r="AF1" s="122" t="s">
        <v>142</v>
      </c>
      <c r="AG1" s="120"/>
      <c r="AH1" s="120" t="s">
        <v>143</v>
      </c>
      <c r="AI1" s="120"/>
      <c r="AJ1" s="133" t="s">
        <v>270</v>
      </c>
      <c r="AK1" s="133"/>
      <c r="AL1" s="133" t="s">
        <v>271</v>
      </c>
      <c r="AM1" s="133"/>
    </row>
    <row r="2" spans="1:41" ht="15" customHeight="1" thickBot="1" x14ac:dyDescent="0.35">
      <c r="A2" s="124"/>
      <c r="B2" s="124"/>
      <c r="C2" s="124"/>
      <c r="D2" s="124"/>
      <c r="E2" s="124"/>
      <c r="F2" s="126"/>
      <c r="G2" s="124"/>
      <c r="H2" s="128"/>
      <c r="I2" s="130"/>
      <c r="J2" s="23" t="s">
        <v>156</v>
      </c>
      <c r="K2" s="24" t="s">
        <v>157</v>
      </c>
      <c r="L2" s="25" t="s">
        <v>156</v>
      </c>
      <c r="M2" s="26" t="s">
        <v>157</v>
      </c>
      <c r="N2" s="27" t="s">
        <v>156</v>
      </c>
      <c r="O2" s="24" t="s">
        <v>157</v>
      </c>
      <c r="P2" s="25" t="s">
        <v>156</v>
      </c>
      <c r="Q2" s="24" t="s">
        <v>157</v>
      </c>
      <c r="R2" s="25" t="s">
        <v>156</v>
      </c>
      <c r="S2" s="24" t="s">
        <v>157</v>
      </c>
      <c r="T2" s="25" t="s">
        <v>156</v>
      </c>
      <c r="U2" s="24" t="s">
        <v>157</v>
      </c>
      <c r="V2" s="25" t="s">
        <v>156</v>
      </c>
      <c r="W2" s="24" t="s">
        <v>157</v>
      </c>
      <c r="X2" s="24" t="s">
        <v>159</v>
      </c>
      <c r="Y2" s="24" t="s">
        <v>160</v>
      </c>
      <c r="Z2" s="25" t="s">
        <v>156</v>
      </c>
      <c r="AA2" s="25" t="s">
        <v>157</v>
      </c>
      <c r="AB2" s="25" t="s">
        <v>156</v>
      </c>
      <c r="AC2" s="25" t="s">
        <v>157</v>
      </c>
      <c r="AD2" s="25" t="s">
        <v>156</v>
      </c>
      <c r="AE2" s="28" t="s">
        <v>157</v>
      </c>
      <c r="AF2" s="27" t="s">
        <v>156</v>
      </c>
      <c r="AG2" s="25" t="s">
        <v>157</v>
      </c>
      <c r="AH2" s="25" t="s">
        <v>156</v>
      </c>
      <c r="AI2" s="28" t="s">
        <v>157</v>
      </c>
      <c r="AJ2" s="27" t="s">
        <v>156</v>
      </c>
      <c r="AK2" s="25" t="s">
        <v>157</v>
      </c>
      <c r="AL2" s="25" t="s">
        <v>156</v>
      </c>
      <c r="AM2" s="25" t="s">
        <v>157</v>
      </c>
    </row>
    <row r="3" spans="1:41" s="17" customFormat="1" ht="15" customHeight="1" x14ac:dyDescent="0.3">
      <c r="A3" s="41" t="s">
        <v>310</v>
      </c>
      <c r="B3" s="41" t="s">
        <v>311</v>
      </c>
      <c r="C3" s="41" t="s">
        <v>723</v>
      </c>
      <c r="D3" s="41" t="s">
        <v>129</v>
      </c>
      <c r="E3" s="41" t="s">
        <v>313</v>
      </c>
      <c r="F3" s="42">
        <v>17168</v>
      </c>
      <c r="G3" s="41" t="s">
        <v>314</v>
      </c>
      <c r="H3" s="41" t="s">
        <v>315</v>
      </c>
      <c r="I3" s="43">
        <v>53</v>
      </c>
      <c r="J3" s="44">
        <v>44</v>
      </c>
      <c r="K3" s="45">
        <f t="shared" ref="K3:K51" si="0">J3/I3</f>
        <v>0.83018867924528306</v>
      </c>
      <c r="L3" s="46">
        <v>9</v>
      </c>
      <c r="M3" s="47">
        <f t="shared" ref="M3:M51" si="1">L3/I3</f>
        <v>0.16981132075471697</v>
      </c>
      <c r="N3" s="44">
        <v>6</v>
      </c>
      <c r="O3" s="45">
        <f t="shared" ref="O3:O52" si="2">N3/I3</f>
        <v>0.11320754716981132</v>
      </c>
      <c r="P3" s="46">
        <v>0</v>
      </c>
      <c r="Q3" s="45">
        <f t="shared" ref="Q3:Q51" si="3">P3/I3</f>
        <v>0</v>
      </c>
      <c r="R3" s="46">
        <v>1</v>
      </c>
      <c r="S3" s="45">
        <f t="shared" ref="S3:S52" si="4">R3/I3</f>
        <v>1.8867924528301886E-2</v>
      </c>
      <c r="T3" s="46">
        <v>1</v>
      </c>
      <c r="U3" s="45">
        <f t="shared" ref="U3:U51" si="5">T3/I3</f>
        <v>1.8867924528301886E-2</v>
      </c>
      <c r="V3" s="46">
        <v>1</v>
      </c>
      <c r="W3" s="45">
        <f t="shared" ref="W3:W51" si="6">V3/I3</f>
        <v>1.8867924528301886E-2</v>
      </c>
      <c r="X3" s="46">
        <v>0</v>
      </c>
      <c r="Y3" s="48">
        <f t="shared" ref="Y3:Y52" si="7">X3/I3</f>
        <v>0</v>
      </c>
      <c r="Z3" s="46">
        <v>2</v>
      </c>
      <c r="AA3" s="45">
        <f t="shared" ref="AA3:AA51" si="8">Z3/I3</f>
        <v>3.7735849056603772E-2</v>
      </c>
      <c r="AB3" s="46">
        <v>41</v>
      </c>
      <c r="AC3" s="45">
        <f t="shared" ref="AC3:AC51" si="9">AB3/I3</f>
        <v>0.77358490566037741</v>
      </c>
      <c r="AD3" s="46">
        <v>1</v>
      </c>
      <c r="AE3" s="47">
        <f t="shared" ref="AE3:AE51" si="10">AD3/I3</f>
        <v>1.8867924528301886E-2</v>
      </c>
      <c r="AF3" s="44">
        <v>51</v>
      </c>
      <c r="AG3" s="45">
        <f t="shared" ref="AG3:AG51" si="11">AF3/I3</f>
        <v>0.96226415094339623</v>
      </c>
      <c r="AH3" s="46">
        <v>2</v>
      </c>
      <c r="AI3" s="47">
        <f t="shared" ref="AI3:AI51" si="12">AH3/I3</f>
        <v>3.7735849056603772E-2</v>
      </c>
      <c r="AJ3" s="52">
        <v>47</v>
      </c>
      <c r="AK3" s="53">
        <f>AJ3/I3</f>
        <v>0.8867924528301887</v>
      </c>
      <c r="AL3" s="54">
        <v>6</v>
      </c>
      <c r="AM3" s="48">
        <f>AL3/I3</f>
        <v>0.11320754716981132</v>
      </c>
      <c r="AN3" s="16"/>
      <c r="AO3" s="16"/>
    </row>
    <row r="4" spans="1:41" ht="15" customHeight="1" thickBot="1" x14ac:dyDescent="0.35">
      <c r="A4" s="78" t="s">
        <v>310</v>
      </c>
      <c r="B4" s="78" t="s">
        <v>311</v>
      </c>
      <c r="C4" s="78" t="s">
        <v>723</v>
      </c>
      <c r="D4" s="78" t="s">
        <v>171</v>
      </c>
      <c r="E4" s="78" t="s">
        <v>316</v>
      </c>
      <c r="F4" s="79">
        <v>36892</v>
      </c>
      <c r="G4" s="78" t="s">
        <v>314</v>
      </c>
      <c r="H4" s="78" t="s">
        <v>315</v>
      </c>
      <c r="I4" s="80">
        <v>99</v>
      </c>
      <c r="J4" s="81">
        <v>64</v>
      </c>
      <c r="K4" s="82">
        <f t="shared" si="0"/>
        <v>0.64646464646464652</v>
      </c>
      <c r="L4" s="83">
        <v>35</v>
      </c>
      <c r="M4" s="84">
        <f t="shared" si="1"/>
        <v>0.35353535353535354</v>
      </c>
      <c r="N4" s="81">
        <v>6</v>
      </c>
      <c r="O4" s="82">
        <f t="shared" si="2"/>
        <v>6.0606060606060608E-2</v>
      </c>
      <c r="P4" s="83">
        <v>8</v>
      </c>
      <c r="Q4" s="82">
        <f t="shared" si="3"/>
        <v>8.0808080808080815E-2</v>
      </c>
      <c r="R4" s="83">
        <v>5</v>
      </c>
      <c r="S4" s="82">
        <f t="shared" si="4"/>
        <v>5.0505050505050504E-2</v>
      </c>
      <c r="T4" s="83">
        <v>6</v>
      </c>
      <c r="U4" s="82">
        <f t="shared" si="5"/>
        <v>6.0606060606060608E-2</v>
      </c>
      <c r="V4" s="83">
        <v>0</v>
      </c>
      <c r="W4" s="82">
        <f t="shared" si="6"/>
        <v>0</v>
      </c>
      <c r="X4" s="83">
        <v>0</v>
      </c>
      <c r="Y4" s="85">
        <f t="shared" si="7"/>
        <v>0</v>
      </c>
      <c r="Z4" s="83">
        <v>1</v>
      </c>
      <c r="AA4" s="82">
        <f t="shared" si="8"/>
        <v>1.0101010101010102E-2</v>
      </c>
      <c r="AB4" s="83">
        <v>73</v>
      </c>
      <c r="AC4" s="82">
        <f t="shared" si="9"/>
        <v>0.73737373737373735</v>
      </c>
      <c r="AD4" s="83">
        <v>0</v>
      </c>
      <c r="AE4" s="84">
        <f t="shared" si="10"/>
        <v>0</v>
      </c>
      <c r="AF4" s="81">
        <v>91</v>
      </c>
      <c r="AG4" s="82">
        <f t="shared" si="11"/>
        <v>0.91919191919191923</v>
      </c>
      <c r="AH4" s="83">
        <v>8</v>
      </c>
      <c r="AI4" s="84">
        <f t="shared" si="12"/>
        <v>8.0808080808080815E-2</v>
      </c>
      <c r="AJ4" s="86">
        <v>83</v>
      </c>
      <c r="AK4" s="87">
        <f t="shared" ref="AK4:AK67" si="13">AJ4/I4</f>
        <v>0.83838383838383834</v>
      </c>
      <c r="AL4" s="88">
        <v>16</v>
      </c>
      <c r="AM4" s="85">
        <f t="shared" ref="AM4:AM67" si="14">AL4/I4</f>
        <v>0.16161616161616163</v>
      </c>
    </row>
    <row r="5" spans="1:41" ht="15" customHeight="1" x14ac:dyDescent="0.3">
      <c r="A5" s="144" t="s">
        <v>310</v>
      </c>
      <c r="B5" s="144" t="s">
        <v>317</v>
      </c>
      <c r="C5" s="144" t="s">
        <v>723</v>
      </c>
      <c r="D5" s="144" t="s">
        <v>17</v>
      </c>
      <c r="E5" s="144" t="s">
        <v>318</v>
      </c>
      <c r="F5" s="145">
        <v>17168</v>
      </c>
      <c r="G5" s="144" t="s">
        <v>314</v>
      </c>
      <c r="H5" s="144" t="s">
        <v>319</v>
      </c>
      <c r="I5" s="146">
        <v>352</v>
      </c>
      <c r="J5" s="147">
        <v>228</v>
      </c>
      <c r="K5" s="148">
        <f t="shared" si="0"/>
        <v>0.64772727272727271</v>
      </c>
      <c r="L5" s="149">
        <v>124</v>
      </c>
      <c r="M5" s="150">
        <f t="shared" si="1"/>
        <v>0.35227272727272729</v>
      </c>
      <c r="N5" s="147">
        <v>38</v>
      </c>
      <c r="O5" s="148">
        <f t="shared" si="2"/>
        <v>0.10795454545454546</v>
      </c>
      <c r="P5" s="149">
        <v>2</v>
      </c>
      <c r="Q5" s="148">
        <f t="shared" si="3"/>
        <v>5.681818181818182E-3</v>
      </c>
      <c r="R5" s="149">
        <v>23</v>
      </c>
      <c r="S5" s="148">
        <f t="shared" si="4"/>
        <v>6.5340909090909088E-2</v>
      </c>
      <c r="T5" s="149">
        <v>9</v>
      </c>
      <c r="U5" s="148">
        <f t="shared" si="5"/>
        <v>2.556818181818182E-2</v>
      </c>
      <c r="V5" s="149">
        <v>0</v>
      </c>
      <c r="W5" s="148">
        <f t="shared" si="6"/>
        <v>0</v>
      </c>
      <c r="X5" s="149">
        <v>0</v>
      </c>
      <c r="Y5" s="151">
        <f t="shared" si="7"/>
        <v>0</v>
      </c>
      <c r="Z5" s="149">
        <v>1</v>
      </c>
      <c r="AA5" s="148">
        <f t="shared" si="8"/>
        <v>2.840909090909091E-3</v>
      </c>
      <c r="AB5" s="149">
        <v>278</v>
      </c>
      <c r="AC5" s="148">
        <f t="shared" si="9"/>
        <v>0.78977272727272729</v>
      </c>
      <c r="AD5" s="149">
        <v>1</v>
      </c>
      <c r="AE5" s="150">
        <f t="shared" si="10"/>
        <v>2.840909090909091E-3</v>
      </c>
      <c r="AF5" s="147">
        <v>301</v>
      </c>
      <c r="AG5" s="148">
        <f t="shared" si="11"/>
        <v>0.85511363636363635</v>
      </c>
      <c r="AH5" s="149">
        <v>51</v>
      </c>
      <c r="AI5" s="150">
        <f t="shared" si="12"/>
        <v>0.14488636363636365</v>
      </c>
      <c r="AJ5" s="152">
        <v>332</v>
      </c>
      <c r="AK5" s="153">
        <f t="shared" si="13"/>
        <v>0.94318181818181823</v>
      </c>
      <c r="AL5" s="154">
        <v>20</v>
      </c>
      <c r="AM5" s="151">
        <f t="shared" si="14"/>
        <v>5.6818181818181816E-2</v>
      </c>
    </row>
    <row r="6" spans="1:41" ht="15" customHeight="1" x14ac:dyDescent="0.3">
      <c r="A6" s="143" t="s">
        <v>310</v>
      </c>
      <c r="B6" s="143" t="s">
        <v>317</v>
      </c>
      <c r="C6" s="143" t="s">
        <v>723</v>
      </c>
      <c r="D6" s="143" t="s">
        <v>214</v>
      </c>
      <c r="E6" s="143" t="s">
        <v>320</v>
      </c>
      <c r="F6" s="155">
        <v>36892</v>
      </c>
      <c r="G6" s="143" t="s">
        <v>314</v>
      </c>
      <c r="H6" s="143" t="s">
        <v>319</v>
      </c>
      <c r="I6" s="156">
        <v>300</v>
      </c>
      <c r="J6" s="157">
        <v>172</v>
      </c>
      <c r="K6" s="158">
        <f t="shared" si="0"/>
        <v>0.57333333333333336</v>
      </c>
      <c r="L6" s="159">
        <v>128</v>
      </c>
      <c r="M6" s="160">
        <f t="shared" si="1"/>
        <v>0.42666666666666669</v>
      </c>
      <c r="N6" s="157">
        <v>28</v>
      </c>
      <c r="O6" s="158">
        <f t="shared" si="2"/>
        <v>9.3333333333333338E-2</v>
      </c>
      <c r="P6" s="159">
        <v>6</v>
      </c>
      <c r="Q6" s="158">
        <f t="shared" si="3"/>
        <v>0.02</v>
      </c>
      <c r="R6" s="159">
        <v>10</v>
      </c>
      <c r="S6" s="158">
        <f t="shared" si="4"/>
        <v>3.3333333333333333E-2</v>
      </c>
      <c r="T6" s="159">
        <v>18</v>
      </c>
      <c r="U6" s="158">
        <f t="shared" si="5"/>
        <v>0.06</v>
      </c>
      <c r="V6" s="159">
        <v>2</v>
      </c>
      <c r="W6" s="158">
        <f t="shared" si="6"/>
        <v>6.6666666666666671E-3</v>
      </c>
      <c r="X6" s="159">
        <v>0</v>
      </c>
      <c r="Y6" s="161">
        <f t="shared" si="7"/>
        <v>0</v>
      </c>
      <c r="Z6" s="159">
        <v>1</v>
      </c>
      <c r="AA6" s="158">
        <f t="shared" si="8"/>
        <v>3.3333333333333335E-3</v>
      </c>
      <c r="AB6" s="159">
        <v>234</v>
      </c>
      <c r="AC6" s="158">
        <f t="shared" si="9"/>
        <v>0.78</v>
      </c>
      <c r="AD6" s="159">
        <v>1</v>
      </c>
      <c r="AE6" s="160">
        <f t="shared" si="10"/>
        <v>3.3333333333333335E-3</v>
      </c>
      <c r="AF6" s="157">
        <v>273</v>
      </c>
      <c r="AG6" s="158">
        <f t="shared" si="11"/>
        <v>0.91</v>
      </c>
      <c r="AH6" s="159">
        <v>27</v>
      </c>
      <c r="AI6" s="160">
        <f t="shared" si="12"/>
        <v>0.09</v>
      </c>
      <c r="AJ6" s="162">
        <v>281</v>
      </c>
      <c r="AK6" s="163">
        <f t="shared" si="13"/>
        <v>0.93666666666666665</v>
      </c>
      <c r="AL6" s="164">
        <v>19</v>
      </c>
      <c r="AM6" s="161">
        <f t="shared" si="14"/>
        <v>6.3333333333333339E-2</v>
      </c>
    </row>
    <row r="7" spans="1:41" ht="15" customHeight="1" x14ac:dyDescent="0.3">
      <c r="A7" s="143" t="s">
        <v>310</v>
      </c>
      <c r="B7" s="143" t="s">
        <v>317</v>
      </c>
      <c r="C7" s="143" t="s">
        <v>723</v>
      </c>
      <c r="D7" s="143" t="s">
        <v>272</v>
      </c>
      <c r="E7" s="143" t="s">
        <v>321</v>
      </c>
      <c r="F7" s="155">
        <v>36892</v>
      </c>
      <c r="G7" s="143" t="s">
        <v>314</v>
      </c>
      <c r="H7" s="143" t="s">
        <v>319</v>
      </c>
      <c r="I7" s="156">
        <v>1</v>
      </c>
      <c r="J7" s="157">
        <v>0</v>
      </c>
      <c r="K7" s="158">
        <f t="shared" si="0"/>
        <v>0</v>
      </c>
      <c r="L7" s="159">
        <v>1</v>
      </c>
      <c r="M7" s="160">
        <f t="shared" si="1"/>
        <v>1</v>
      </c>
      <c r="N7" s="157">
        <v>0</v>
      </c>
      <c r="O7" s="158">
        <f t="shared" si="2"/>
        <v>0</v>
      </c>
      <c r="P7" s="159">
        <v>0</v>
      </c>
      <c r="Q7" s="158">
        <f t="shared" si="3"/>
        <v>0</v>
      </c>
      <c r="R7" s="159">
        <v>0</v>
      </c>
      <c r="S7" s="158">
        <f t="shared" si="4"/>
        <v>0</v>
      </c>
      <c r="T7" s="159">
        <v>0</v>
      </c>
      <c r="U7" s="158">
        <f t="shared" si="5"/>
        <v>0</v>
      </c>
      <c r="V7" s="159">
        <v>0</v>
      </c>
      <c r="W7" s="158">
        <f t="shared" si="6"/>
        <v>0</v>
      </c>
      <c r="X7" s="159">
        <v>0</v>
      </c>
      <c r="Y7" s="161">
        <f t="shared" si="7"/>
        <v>0</v>
      </c>
      <c r="Z7" s="159">
        <v>0</v>
      </c>
      <c r="AA7" s="158">
        <f t="shared" si="8"/>
        <v>0</v>
      </c>
      <c r="AB7" s="159">
        <v>1</v>
      </c>
      <c r="AC7" s="158">
        <f t="shared" si="9"/>
        <v>1</v>
      </c>
      <c r="AD7" s="159">
        <v>0</v>
      </c>
      <c r="AE7" s="160">
        <f t="shared" si="10"/>
        <v>0</v>
      </c>
      <c r="AF7" s="157">
        <v>1</v>
      </c>
      <c r="AG7" s="158">
        <f t="shared" si="11"/>
        <v>1</v>
      </c>
      <c r="AH7" s="159">
        <v>0</v>
      </c>
      <c r="AI7" s="160">
        <f t="shared" si="12"/>
        <v>0</v>
      </c>
      <c r="AJ7" s="165">
        <v>1</v>
      </c>
      <c r="AK7" s="163">
        <f t="shared" si="13"/>
        <v>1</v>
      </c>
      <c r="AL7" s="164">
        <v>0</v>
      </c>
      <c r="AM7" s="161">
        <f t="shared" si="14"/>
        <v>0</v>
      </c>
    </row>
    <row r="8" spans="1:41" ht="15" customHeight="1" x14ac:dyDescent="0.3">
      <c r="A8" s="143" t="s">
        <v>310</v>
      </c>
      <c r="B8" s="143" t="s">
        <v>317</v>
      </c>
      <c r="C8" s="143" t="s">
        <v>723</v>
      </c>
      <c r="D8" s="143" t="s">
        <v>273</v>
      </c>
      <c r="E8" s="143" t="s">
        <v>322</v>
      </c>
      <c r="F8" s="155">
        <v>36892</v>
      </c>
      <c r="G8" s="143" t="s">
        <v>314</v>
      </c>
      <c r="H8" s="143" t="s">
        <v>319</v>
      </c>
      <c r="I8" s="156">
        <v>4</v>
      </c>
      <c r="J8" s="157">
        <v>4</v>
      </c>
      <c r="K8" s="158">
        <f t="shared" si="0"/>
        <v>1</v>
      </c>
      <c r="L8" s="159">
        <v>0</v>
      </c>
      <c r="M8" s="160">
        <f t="shared" si="1"/>
        <v>0</v>
      </c>
      <c r="N8" s="157">
        <v>1</v>
      </c>
      <c r="O8" s="158">
        <f t="shared" si="2"/>
        <v>0.25</v>
      </c>
      <c r="P8" s="159">
        <v>0</v>
      </c>
      <c r="Q8" s="158">
        <f t="shared" si="3"/>
        <v>0</v>
      </c>
      <c r="R8" s="159">
        <v>0</v>
      </c>
      <c r="S8" s="158">
        <f t="shared" si="4"/>
        <v>0</v>
      </c>
      <c r="T8" s="159">
        <v>0</v>
      </c>
      <c r="U8" s="158">
        <f t="shared" si="5"/>
        <v>0</v>
      </c>
      <c r="V8" s="159">
        <v>0</v>
      </c>
      <c r="W8" s="158">
        <f t="shared" si="6"/>
        <v>0</v>
      </c>
      <c r="X8" s="159">
        <v>0</v>
      </c>
      <c r="Y8" s="161">
        <f t="shared" si="7"/>
        <v>0</v>
      </c>
      <c r="Z8" s="159">
        <v>0</v>
      </c>
      <c r="AA8" s="158">
        <f t="shared" si="8"/>
        <v>0</v>
      </c>
      <c r="AB8" s="159">
        <v>3</v>
      </c>
      <c r="AC8" s="158">
        <f t="shared" si="9"/>
        <v>0.75</v>
      </c>
      <c r="AD8" s="159">
        <v>0</v>
      </c>
      <c r="AE8" s="160">
        <f t="shared" si="10"/>
        <v>0</v>
      </c>
      <c r="AF8" s="157">
        <v>4</v>
      </c>
      <c r="AG8" s="158">
        <f t="shared" si="11"/>
        <v>1</v>
      </c>
      <c r="AH8" s="159">
        <v>0</v>
      </c>
      <c r="AI8" s="160">
        <f t="shared" si="12"/>
        <v>0</v>
      </c>
      <c r="AJ8" s="166">
        <v>4</v>
      </c>
      <c r="AK8" s="163">
        <f t="shared" si="13"/>
        <v>1</v>
      </c>
      <c r="AL8" s="164">
        <v>0</v>
      </c>
      <c r="AM8" s="161">
        <f t="shared" si="14"/>
        <v>0</v>
      </c>
    </row>
    <row r="9" spans="1:41" ht="15" customHeight="1" x14ac:dyDescent="0.3">
      <c r="A9" s="143" t="s">
        <v>310</v>
      </c>
      <c r="B9" s="143" t="s">
        <v>317</v>
      </c>
      <c r="C9" s="143" t="s">
        <v>722</v>
      </c>
      <c r="D9" s="143" t="s">
        <v>16</v>
      </c>
      <c r="E9" s="143" t="s">
        <v>324</v>
      </c>
      <c r="F9" s="155">
        <v>33485</v>
      </c>
      <c r="G9" s="143" t="s">
        <v>314</v>
      </c>
      <c r="H9" s="143" t="s">
        <v>325</v>
      </c>
      <c r="I9" s="156">
        <v>16</v>
      </c>
      <c r="J9" s="157">
        <v>11</v>
      </c>
      <c r="K9" s="158">
        <f t="shared" si="0"/>
        <v>0.6875</v>
      </c>
      <c r="L9" s="159">
        <v>5</v>
      </c>
      <c r="M9" s="160">
        <f t="shared" si="1"/>
        <v>0.3125</v>
      </c>
      <c r="N9" s="157">
        <v>6</v>
      </c>
      <c r="O9" s="158">
        <f t="shared" si="2"/>
        <v>0.375</v>
      </c>
      <c r="P9" s="159">
        <v>1</v>
      </c>
      <c r="Q9" s="158">
        <f t="shared" si="3"/>
        <v>6.25E-2</v>
      </c>
      <c r="R9" s="159">
        <v>1</v>
      </c>
      <c r="S9" s="158">
        <f t="shared" si="4"/>
        <v>6.25E-2</v>
      </c>
      <c r="T9" s="159">
        <v>0</v>
      </c>
      <c r="U9" s="158">
        <f t="shared" si="5"/>
        <v>0</v>
      </c>
      <c r="V9" s="159">
        <v>0</v>
      </c>
      <c r="W9" s="158">
        <f t="shared" si="6"/>
        <v>0</v>
      </c>
      <c r="X9" s="159">
        <v>0</v>
      </c>
      <c r="Y9" s="161">
        <f t="shared" si="7"/>
        <v>0</v>
      </c>
      <c r="Z9" s="159">
        <v>0</v>
      </c>
      <c r="AA9" s="158">
        <f t="shared" si="8"/>
        <v>0</v>
      </c>
      <c r="AB9" s="159">
        <v>8</v>
      </c>
      <c r="AC9" s="158">
        <f t="shared" si="9"/>
        <v>0.5</v>
      </c>
      <c r="AD9" s="159">
        <v>0</v>
      </c>
      <c r="AE9" s="160">
        <f t="shared" si="10"/>
        <v>0</v>
      </c>
      <c r="AF9" s="157">
        <v>14</v>
      </c>
      <c r="AG9" s="158">
        <f t="shared" si="11"/>
        <v>0.875</v>
      </c>
      <c r="AH9" s="159">
        <v>2</v>
      </c>
      <c r="AI9" s="160">
        <f t="shared" si="12"/>
        <v>0.125</v>
      </c>
      <c r="AJ9" s="162">
        <v>6</v>
      </c>
      <c r="AK9" s="163">
        <f t="shared" si="13"/>
        <v>0.375</v>
      </c>
      <c r="AL9" s="164">
        <v>10</v>
      </c>
      <c r="AM9" s="161">
        <f t="shared" si="14"/>
        <v>0.625</v>
      </c>
    </row>
    <row r="10" spans="1:41" ht="15" customHeight="1" x14ac:dyDescent="0.3">
      <c r="A10" s="143" t="s">
        <v>310</v>
      </c>
      <c r="B10" s="143" t="s">
        <v>317</v>
      </c>
      <c r="C10" s="143" t="s">
        <v>722</v>
      </c>
      <c r="D10" s="143" t="s">
        <v>326</v>
      </c>
      <c r="E10" s="143" t="s">
        <v>327</v>
      </c>
      <c r="F10" s="155">
        <v>36892</v>
      </c>
      <c r="G10" s="143" t="s">
        <v>314</v>
      </c>
      <c r="H10" s="143" t="s">
        <v>325</v>
      </c>
      <c r="I10" s="156">
        <v>1</v>
      </c>
      <c r="J10" s="157">
        <v>1</v>
      </c>
      <c r="K10" s="158">
        <f t="shared" si="0"/>
        <v>1</v>
      </c>
      <c r="L10" s="159">
        <v>0</v>
      </c>
      <c r="M10" s="160">
        <f t="shared" si="1"/>
        <v>0</v>
      </c>
      <c r="N10" s="157">
        <v>0</v>
      </c>
      <c r="O10" s="158">
        <f t="shared" si="2"/>
        <v>0</v>
      </c>
      <c r="P10" s="159">
        <v>0</v>
      </c>
      <c r="Q10" s="158">
        <f t="shared" si="3"/>
        <v>0</v>
      </c>
      <c r="R10" s="159">
        <v>0</v>
      </c>
      <c r="S10" s="158">
        <f t="shared" si="4"/>
        <v>0</v>
      </c>
      <c r="T10" s="159">
        <v>1</v>
      </c>
      <c r="U10" s="158">
        <f t="shared" si="5"/>
        <v>1</v>
      </c>
      <c r="V10" s="159">
        <v>0</v>
      </c>
      <c r="W10" s="158">
        <f t="shared" si="6"/>
        <v>0</v>
      </c>
      <c r="X10" s="159">
        <v>0</v>
      </c>
      <c r="Y10" s="161">
        <f t="shared" si="7"/>
        <v>0</v>
      </c>
      <c r="Z10" s="159">
        <v>0</v>
      </c>
      <c r="AA10" s="158">
        <f t="shared" si="8"/>
        <v>0</v>
      </c>
      <c r="AB10" s="159">
        <v>0</v>
      </c>
      <c r="AC10" s="158">
        <f t="shared" si="9"/>
        <v>0</v>
      </c>
      <c r="AD10" s="159">
        <v>0</v>
      </c>
      <c r="AE10" s="160">
        <f t="shared" si="10"/>
        <v>0</v>
      </c>
      <c r="AF10" s="157">
        <v>1</v>
      </c>
      <c r="AG10" s="158">
        <f t="shared" si="11"/>
        <v>1</v>
      </c>
      <c r="AH10" s="159">
        <v>0</v>
      </c>
      <c r="AI10" s="160">
        <f t="shared" si="12"/>
        <v>0</v>
      </c>
      <c r="AJ10" s="162">
        <v>1</v>
      </c>
      <c r="AK10" s="163">
        <f t="shared" si="13"/>
        <v>1</v>
      </c>
      <c r="AL10" s="164">
        <v>0</v>
      </c>
      <c r="AM10" s="161">
        <f t="shared" si="14"/>
        <v>0</v>
      </c>
    </row>
    <row r="11" spans="1:41" ht="15" customHeight="1" x14ac:dyDescent="0.3">
      <c r="A11" s="143" t="s">
        <v>310</v>
      </c>
      <c r="B11" s="143" t="s">
        <v>317</v>
      </c>
      <c r="C11" s="143" t="s">
        <v>722</v>
      </c>
      <c r="D11" s="143" t="s">
        <v>274</v>
      </c>
      <c r="E11" s="143" t="s">
        <v>328</v>
      </c>
      <c r="F11" s="155">
        <v>36892</v>
      </c>
      <c r="G11" s="143" t="s">
        <v>314</v>
      </c>
      <c r="H11" s="143" t="s">
        <v>325</v>
      </c>
      <c r="I11" s="156">
        <v>8</v>
      </c>
      <c r="J11" s="157">
        <v>6</v>
      </c>
      <c r="K11" s="158">
        <f t="shared" si="0"/>
        <v>0.75</v>
      </c>
      <c r="L11" s="159">
        <v>2</v>
      </c>
      <c r="M11" s="160">
        <f t="shared" si="1"/>
        <v>0.25</v>
      </c>
      <c r="N11" s="157">
        <v>0</v>
      </c>
      <c r="O11" s="158">
        <f t="shared" si="2"/>
        <v>0</v>
      </c>
      <c r="P11" s="159">
        <v>1</v>
      </c>
      <c r="Q11" s="158">
        <f t="shared" si="3"/>
        <v>0.125</v>
      </c>
      <c r="R11" s="159">
        <v>1</v>
      </c>
      <c r="S11" s="158">
        <f t="shared" si="4"/>
        <v>0.125</v>
      </c>
      <c r="T11" s="159">
        <v>0</v>
      </c>
      <c r="U11" s="158">
        <f t="shared" si="5"/>
        <v>0</v>
      </c>
      <c r="V11" s="159">
        <v>0</v>
      </c>
      <c r="W11" s="158">
        <f t="shared" si="6"/>
        <v>0</v>
      </c>
      <c r="X11" s="159">
        <v>0</v>
      </c>
      <c r="Y11" s="161">
        <f t="shared" si="7"/>
        <v>0</v>
      </c>
      <c r="Z11" s="159">
        <v>0</v>
      </c>
      <c r="AA11" s="158">
        <f t="shared" si="8"/>
        <v>0</v>
      </c>
      <c r="AB11" s="159">
        <v>6</v>
      </c>
      <c r="AC11" s="158">
        <f t="shared" si="9"/>
        <v>0.75</v>
      </c>
      <c r="AD11" s="159">
        <v>0</v>
      </c>
      <c r="AE11" s="160">
        <f t="shared" si="10"/>
        <v>0</v>
      </c>
      <c r="AF11" s="157">
        <v>7</v>
      </c>
      <c r="AG11" s="158">
        <f t="shared" si="11"/>
        <v>0.875</v>
      </c>
      <c r="AH11" s="159">
        <v>1</v>
      </c>
      <c r="AI11" s="160">
        <f t="shared" si="12"/>
        <v>0.125</v>
      </c>
      <c r="AJ11" s="162">
        <v>3</v>
      </c>
      <c r="AK11" s="163">
        <f t="shared" si="13"/>
        <v>0.375</v>
      </c>
      <c r="AL11" s="164">
        <v>5</v>
      </c>
      <c r="AM11" s="161">
        <f t="shared" si="14"/>
        <v>0.625</v>
      </c>
    </row>
    <row r="12" spans="1:41" ht="15" customHeight="1" thickBot="1" x14ac:dyDescent="0.35">
      <c r="A12" s="167" t="s">
        <v>310</v>
      </c>
      <c r="B12" s="167" t="s">
        <v>317</v>
      </c>
      <c r="C12" s="167" t="s">
        <v>722</v>
      </c>
      <c r="D12" s="167" t="s">
        <v>249</v>
      </c>
      <c r="E12" s="167" t="s">
        <v>329</v>
      </c>
      <c r="F12" s="168">
        <v>36892</v>
      </c>
      <c r="G12" s="167" t="s">
        <v>314</v>
      </c>
      <c r="H12" s="167" t="s">
        <v>330</v>
      </c>
      <c r="I12" s="169">
        <v>3</v>
      </c>
      <c r="J12" s="170">
        <v>3</v>
      </c>
      <c r="K12" s="171">
        <f t="shared" si="0"/>
        <v>1</v>
      </c>
      <c r="L12" s="172">
        <v>0</v>
      </c>
      <c r="M12" s="173">
        <f t="shared" si="1"/>
        <v>0</v>
      </c>
      <c r="N12" s="170">
        <v>0</v>
      </c>
      <c r="O12" s="171">
        <f t="shared" si="2"/>
        <v>0</v>
      </c>
      <c r="P12" s="172">
        <v>0</v>
      </c>
      <c r="Q12" s="171">
        <f t="shared" si="3"/>
        <v>0</v>
      </c>
      <c r="R12" s="172">
        <v>0</v>
      </c>
      <c r="S12" s="171">
        <f t="shared" si="4"/>
        <v>0</v>
      </c>
      <c r="T12" s="172">
        <v>0</v>
      </c>
      <c r="U12" s="171">
        <f t="shared" si="5"/>
        <v>0</v>
      </c>
      <c r="V12" s="172">
        <v>0</v>
      </c>
      <c r="W12" s="171">
        <f t="shared" si="6"/>
        <v>0</v>
      </c>
      <c r="X12" s="172">
        <v>0</v>
      </c>
      <c r="Y12" s="174">
        <f t="shared" si="7"/>
        <v>0</v>
      </c>
      <c r="Z12" s="172">
        <v>0</v>
      </c>
      <c r="AA12" s="171">
        <f t="shared" si="8"/>
        <v>0</v>
      </c>
      <c r="AB12" s="172">
        <v>3</v>
      </c>
      <c r="AC12" s="171">
        <f t="shared" si="9"/>
        <v>1</v>
      </c>
      <c r="AD12" s="172">
        <v>0</v>
      </c>
      <c r="AE12" s="173">
        <f t="shared" si="10"/>
        <v>0</v>
      </c>
      <c r="AF12" s="170">
        <v>3</v>
      </c>
      <c r="AG12" s="171">
        <f t="shared" si="11"/>
        <v>1</v>
      </c>
      <c r="AH12" s="172">
        <v>0</v>
      </c>
      <c r="AI12" s="173">
        <f t="shared" si="12"/>
        <v>0</v>
      </c>
      <c r="AJ12" s="175">
        <v>0</v>
      </c>
      <c r="AK12" s="176">
        <f t="shared" si="13"/>
        <v>0</v>
      </c>
      <c r="AL12" s="177">
        <v>3</v>
      </c>
      <c r="AM12" s="174">
        <f t="shared" si="14"/>
        <v>1</v>
      </c>
    </row>
    <row r="13" spans="1:41" ht="15" customHeight="1" x14ac:dyDescent="0.3">
      <c r="A13" s="67" t="s">
        <v>310</v>
      </c>
      <c r="B13" s="67" t="s">
        <v>331</v>
      </c>
      <c r="C13" s="67" t="s">
        <v>723</v>
      </c>
      <c r="D13" s="67" t="s">
        <v>23</v>
      </c>
      <c r="E13" s="67" t="s">
        <v>332</v>
      </c>
      <c r="F13" s="68">
        <v>36892</v>
      </c>
      <c r="G13" s="67" t="s">
        <v>314</v>
      </c>
      <c r="H13" s="67" t="s">
        <v>319</v>
      </c>
      <c r="I13" s="69">
        <v>20</v>
      </c>
      <c r="J13" s="70">
        <v>18</v>
      </c>
      <c r="K13" s="71">
        <f t="shared" si="0"/>
        <v>0.9</v>
      </c>
      <c r="L13" s="72">
        <v>2</v>
      </c>
      <c r="M13" s="73">
        <f t="shared" si="1"/>
        <v>0.1</v>
      </c>
      <c r="N13" s="70">
        <v>1</v>
      </c>
      <c r="O13" s="71">
        <f t="shared" si="2"/>
        <v>0.05</v>
      </c>
      <c r="P13" s="72">
        <v>0</v>
      </c>
      <c r="Q13" s="71">
        <f t="shared" si="3"/>
        <v>0</v>
      </c>
      <c r="R13" s="72">
        <v>2</v>
      </c>
      <c r="S13" s="71">
        <f t="shared" si="4"/>
        <v>0.1</v>
      </c>
      <c r="T13" s="72">
        <v>0</v>
      </c>
      <c r="U13" s="71">
        <f t="shared" si="5"/>
        <v>0</v>
      </c>
      <c r="V13" s="72">
        <v>0</v>
      </c>
      <c r="W13" s="71">
        <f t="shared" si="6"/>
        <v>0</v>
      </c>
      <c r="X13" s="72">
        <v>0</v>
      </c>
      <c r="Y13" s="74">
        <f t="shared" si="7"/>
        <v>0</v>
      </c>
      <c r="Z13" s="72">
        <v>0</v>
      </c>
      <c r="AA13" s="71">
        <f t="shared" si="8"/>
        <v>0</v>
      </c>
      <c r="AB13" s="72">
        <v>17</v>
      </c>
      <c r="AC13" s="71">
        <f t="shared" si="9"/>
        <v>0.85</v>
      </c>
      <c r="AD13" s="72">
        <v>0</v>
      </c>
      <c r="AE13" s="73">
        <f t="shared" si="10"/>
        <v>0</v>
      </c>
      <c r="AF13" s="70">
        <v>19</v>
      </c>
      <c r="AG13" s="71">
        <f t="shared" si="11"/>
        <v>0.95</v>
      </c>
      <c r="AH13" s="72">
        <v>1</v>
      </c>
      <c r="AI13" s="73">
        <f t="shared" si="12"/>
        <v>0.05</v>
      </c>
      <c r="AJ13" s="75">
        <v>18</v>
      </c>
      <c r="AK13" s="76">
        <f t="shared" si="13"/>
        <v>0.9</v>
      </c>
      <c r="AL13" s="77">
        <v>2</v>
      </c>
      <c r="AM13" s="74">
        <f t="shared" si="14"/>
        <v>0.1</v>
      </c>
    </row>
    <row r="14" spans="1:41" ht="15" customHeight="1" x14ac:dyDescent="0.3">
      <c r="A14" s="18" t="s">
        <v>310</v>
      </c>
      <c r="B14" s="18" t="s">
        <v>331</v>
      </c>
      <c r="C14" s="18" t="s">
        <v>723</v>
      </c>
      <c r="D14" s="18" t="s">
        <v>24</v>
      </c>
      <c r="E14" s="18" t="s">
        <v>333</v>
      </c>
      <c r="F14" s="19">
        <v>36892</v>
      </c>
      <c r="G14" s="18" t="s">
        <v>314</v>
      </c>
      <c r="H14" s="18" t="s">
        <v>319</v>
      </c>
      <c r="I14" s="22">
        <v>45</v>
      </c>
      <c r="J14" s="21">
        <v>31</v>
      </c>
      <c r="K14" s="29">
        <f t="shared" si="0"/>
        <v>0.68888888888888888</v>
      </c>
      <c r="L14" s="20">
        <v>14</v>
      </c>
      <c r="M14" s="33">
        <f t="shared" si="1"/>
        <v>0.31111111111111112</v>
      </c>
      <c r="N14" s="21">
        <v>3</v>
      </c>
      <c r="O14" s="29">
        <f t="shared" si="2"/>
        <v>6.6666666666666666E-2</v>
      </c>
      <c r="P14" s="20">
        <v>1</v>
      </c>
      <c r="Q14" s="29">
        <f t="shared" si="3"/>
        <v>2.2222222222222223E-2</v>
      </c>
      <c r="R14" s="20">
        <v>5</v>
      </c>
      <c r="S14" s="29">
        <f t="shared" si="4"/>
        <v>0.1111111111111111</v>
      </c>
      <c r="T14" s="20">
        <v>2</v>
      </c>
      <c r="U14" s="29">
        <f t="shared" si="5"/>
        <v>4.4444444444444446E-2</v>
      </c>
      <c r="V14" s="20">
        <v>0</v>
      </c>
      <c r="W14" s="29">
        <f t="shared" si="6"/>
        <v>0</v>
      </c>
      <c r="X14" s="20">
        <v>0</v>
      </c>
      <c r="Y14" s="37">
        <f t="shared" si="7"/>
        <v>0</v>
      </c>
      <c r="Z14" s="20">
        <v>0</v>
      </c>
      <c r="AA14" s="29">
        <f t="shared" si="8"/>
        <v>0</v>
      </c>
      <c r="AB14" s="20">
        <v>34</v>
      </c>
      <c r="AC14" s="29">
        <f t="shared" si="9"/>
        <v>0.75555555555555554</v>
      </c>
      <c r="AD14" s="20">
        <v>0</v>
      </c>
      <c r="AE14" s="33">
        <f t="shared" si="10"/>
        <v>0</v>
      </c>
      <c r="AF14" s="21">
        <v>41</v>
      </c>
      <c r="AG14" s="29">
        <f t="shared" si="11"/>
        <v>0.91111111111111109</v>
      </c>
      <c r="AH14" s="20">
        <v>4</v>
      </c>
      <c r="AI14" s="33">
        <f t="shared" si="12"/>
        <v>8.8888888888888892E-2</v>
      </c>
      <c r="AJ14" s="49">
        <v>40</v>
      </c>
      <c r="AK14" s="56">
        <f t="shared" si="13"/>
        <v>0.88888888888888884</v>
      </c>
      <c r="AL14" s="50">
        <v>5</v>
      </c>
      <c r="AM14" s="37">
        <f t="shared" si="14"/>
        <v>0.1111111111111111</v>
      </c>
    </row>
    <row r="15" spans="1:41" ht="15" customHeight="1" x14ac:dyDescent="0.3">
      <c r="A15" s="18" t="s">
        <v>310</v>
      </c>
      <c r="B15" s="18" t="s">
        <v>331</v>
      </c>
      <c r="C15" s="18" t="s">
        <v>723</v>
      </c>
      <c r="D15" s="18" t="s">
        <v>275</v>
      </c>
      <c r="E15" s="18" t="s">
        <v>334</v>
      </c>
      <c r="F15" s="19">
        <v>36892</v>
      </c>
      <c r="G15" s="18" t="s">
        <v>314</v>
      </c>
      <c r="H15" s="18" t="s">
        <v>319</v>
      </c>
      <c r="I15" s="22">
        <v>82</v>
      </c>
      <c r="J15" s="21">
        <v>58</v>
      </c>
      <c r="K15" s="29">
        <f t="shared" si="0"/>
        <v>0.70731707317073167</v>
      </c>
      <c r="L15" s="20">
        <v>24</v>
      </c>
      <c r="M15" s="33">
        <f t="shared" si="1"/>
        <v>0.29268292682926828</v>
      </c>
      <c r="N15" s="21">
        <v>5</v>
      </c>
      <c r="O15" s="29">
        <f t="shared" si="2"/>
        <v>6.097560975609756E-2</v>
      </c>
      <c r="P15" s="20">
        <v>4</v>
      </c>
      <c r="Q15" s="29">
        <f t="shared" si="3"/>
        <v>4.878048780487805E-2</v>
      </c>
      <c r="R15" s="20">
        <v>6</v>
      </c>
      <c r="S15" s="29">
        <f t="shared" si="4"/>
        <v>7.3170731707317069E-2</v>
      </c>
      <c r="T15" s="20">
        <v>3</v>
      </c>
      <c r="U15" s="29">
        <f t="shared" si="5"/>
        <v>3.6585365853658534E-2</v>
      </c>
      <c r="V15" s="20">
        <v>0</v>
      </c>
      <c r="W15" s="29">
        <f t="shared" si="6"/>
        <v>0</v>
      </c>
      <c r="X15" s="20">
        <v>0</v>
      </c>
      <c r="Y15" s="37">
        <f t="shared" si="7"/>
        <v>0</v>
      </c>
      <c r="Z15" s="20">
        <v>2</v>
      </c>
      <c r="AA15" s="29">
        <f t="shared" si="8"/>
        <v>2.4390243902439025E-2</v>
      </c>
      <c r="AB15" s="20">
        <v>62</v>
      </c>
      <c r="AC15" s="29">
        <f t="shared" si="9"/>
        <v>0.75609756097560976</v>
      </c>
      <c r="AD15" s="20">
        <v>0</v>
      </c>
      <c r="AE15" s="33">
        <f t="shared" si="10"/>
        <v>0</v>
      </c>
      <c r="AF15" s="21">
        <v>72</v>
      </c>
      <c r="AG15" s="29">
        <f t="shared" si="11"/>
        <v>0.87804878048780488</v>
      </c>
      <c r="AH15" s="20">
        <v>10</v>
      </c>
      <c r="AI15" s="33">
        <f t="shared" si="12"/>
        <v>0.12195121951219512</v>
      </c>
      <c r="AJ15" s="49">
        <v>75</v>
      </c>
      <c r="AK15" s="56">
        <f t="shared" si="13"/>
        <v>0.91463414634146345</v>
      </c>
      <c r="AL15" s="50">
        <v>7</v>
      </c>
      <c r="AM15" s="37">
        <f t="shared" si="14"/>
        <v>8.5365853658536592E-2</v>
      </c>
    </row>
    <row r="16" spans="1:41" s="17" customFormat="1" ht="15" customHeight="1" thickBot="1" x14ac:dyDescent="0.35">
      <c r="A16" s="78" t="s">
        <v>310</v>
      </c>
      <c r="B16" s="78" t="s">
        <v>331</v>
      </c>
      <c r="C16" s="78" t="s">
        <v>722</v>
      </c>
      <c r="D16" s="78" t="s">
        <v>20</v>
      </c>
      <c r="E16" s="78" t="s">
        <v>335</v>
      </c>
      <c r="F16" s="79">
        <v>17168</v>
      </c>
      <c r="G16" s="78" t="s">
        <v>314</v>
      </c>
      <c r="H16" s="78" t="s">
        <v>325</v>
      </c>
      <c r="I16" s="80">
        <v>44</v>
      </c>
      <c r="J16" s="81">
        <v>36</v>
      </c>
      <c r="K16" s="82">
        <f t="shared" si="0"/>
        <v>0.81818181818181823</v>
      </c>
      <c r="L16" s="83">
        <v>8</v>
      </c>
      <c r="M16" s="84">
        <f t="shared" si="1"/>
        <v>0.18181818181818182</v>
      </c>
      <c r="N16" s="81">
        <v>2</v>
      </c>
      <c r="O16" s="82">
        <f t="shared" si="2"/>
        <v>4.5454545454545456E-2</v>
      </c>
      <c r="P16" s="83">
        <v>1</v>
      </c>
      <c r="Q16" s="82">
        <f t="shared" si="3"/>
        <v>2.2727272727272728E-2</v>
      </c>
      <c r="R16" s="83">
        <v>1</v>
      </c>
      <c r="S16" s="82">
        <f t="shared" si="4"/>
        <v>2.2727272727272728E-2</v>
      </c>
      <c r="T16" s="83">
        <v>0</v>
      </c>
      <c r="U16" s="82">
        <f t="shared" si="5"/>
        <v>0</v>
      </c>
      <c r="V16" s="83">
        <v>0</v>
      </c>
      <c r="W16" s="82">
        <f t="shared" si="6"/>
        <v>0</v>
      </c>
      <c r="X16" s="83">
        <v>0</v>
      </c>
      <c r="Y16" s="85">
        <f t="shared" si="7"/>
        <v>0</v>
      </c>
      <c r="Z16" s="83">
        <v>0</v>
      </c>
      <c r="AA16" s="82">
        <f t="shared" si="8"/>
        <v>0</v>
      </c>
      <c r="AB16" s="83">
        <v>40</v>
      </c>
      <c r="AC16" s="82">
        <f t="shared" si="9"/>
        <v>0.90909090909090906</v>
      </c>
      <c r="AD16" s="83">
        <v>0</v>
      </c>
      <c r="AE16" s="84">
        <f t="shared" si="10"/>
        <v>0</v>
      </c>
      <c r="AF16" s="81">
        <v>39</v>
      </c>
      <c r="AG16" s="82">
        <f t="shared" si="11"/>
        <v>0.88636363636363635</v>
      </c>
      <c r="AH16" s="83">
        <v>5</v>
      </c>
      <c r="AI16" s="84">
        <f t="shared" si="12"/>
        <v>0.11363636363636363</v>
      </c>
      <c r="AJ16" s="93">
        <v>15</v>
      </c>
      <c r="AK16" s="87">
        <f t="shared" si="13"/>
        <v>0.34090909090909088</v>
      </c>
      <c r="AL16" s="88">
        <v>29</v>
      </c>
      <c r="AM16" s="85">
        <f t="shared" si="14"/>
        <v>0.65909090909090906</v>
      </c>
      <c r="AN16" s="16"/>
      <c r="AO16" s="16"/>
    </row>
    <row r="17" spans="1:41" s="17" customFormat="1" ht="15" customHeight="1" x14ac:dyDescent="0.3">
      <c r="A17" s="198" t="s">
        <v>310</v>
      </c>
      <c r="B17" s="198" t="s">
        <v>336</v>
      </c>
      <c r="C17" s="198" t="s">
        <v>723</v>
      </c>
      <c r="D17" s="198" t="s">
        <v>33</v>
      </c>
      <c r="E17" s="198" t="s">
        <v>337</v>
      </c>
      <c r="F17" s="199">
        <v>17168</v>
      </c>
      <c r="G17" s="198" t="s">
        <v>314</v>
      </c>
      <c r="H17" s="198" t="s">
        <v>319</v>
      </c>
      <c r="I17" s="200">
        <v>236</v>
      </c>
      <c r="J17" s="201">
        <v>69</v>
      </c>
      <c r="K17" s="202">
        <f t="shared" si="0"/>
        <v>0.2923728813559322</v>
      </c>
      <c r="L17" s="203">
        <v>167</v>
      </c>
      <c r="M17" s="204">
        <f t="shared" si="1"/>
        <v>0.7076271186440678</v>
      </c>
      <c r="N17" s="201">
        <v>15</v>
      </c>
      <c r="O17" s="202">
        <f t="shared" si="2"/>
        <v>6.3559322033898302E-2</v>
      </c>
      <c r="P17" s="203">
        <v>1</v>
      </c>
      <c r="Q17" s="202">
        <f t="shared" si="3"/>
        <v>4.2372881355932203E-3</v>
      </c>
      <c r="R17" s="203">
        <v>17</v>
      </c>
      <c r="S17" s="202">
        <f t="shared" si="4"/>
        <v>7.2033898305084748E-2</v>
      </c>
      <c r="T17" s="203">
        <v>9</v>
      </c>
      <c r="U17" s="202">
        <f t="shared" si="5"/>
        <v>3.8135593220338986E-2</v>
      </c>
      <c r="V17" s="203">
        <v>0</v>
      </c>
      <c r="W17" s="202">
        <f t="shared" si="6"/>
        <v>0</v>
      </c>
      <c r="X17" s="203">
        <v>0</v>
      </c>
      <c r="Y17" s="205">
        <f t="shared" si="7"/>
        <v>0</v>
      </c>
      <c r="Z17" s="203">
        <v>3</v>
      </c>
      <c r="AA17" s="202">
        <f t="shared" si="8"/>
        <v>1.2711864406779662E-2</v>
      </c>
      <c r="AB17" s="203">
        <v>191</v>
      </c>
      <c r="AC17" s="202">
        <f t="shared" si="9"/>
        <v>0.80932203389830504</v>
      </c>
      <c r="AD17" s="203">
        <v>0</v>
      </c>
      <c r="AE17" s="204">
        <f t="shared" si="10"/>
        <v>0</v>
      </c>
      <c r="AF17" s="201">
        <v>221</v>
      </c>
      <c r="AG17" s="202">
        <f t="shared" si="11"/>
        <v>0.93644067796610164</v>
      </c>
      <c r="AH17" s="203">
        <v>15</v>
      </c>
      <c r="AI17" s="204">
        <f t="shared" si="12"/>
        <v>6.3559322033898302E-2</v>
      </c>
      <c r="AJ17" s="206">
        <v>204</v>
      </c>
      <c r="AK17" s="207">
        <f t="shared" si="13"/>
        <v>0.86440677966101698</v>
      </c>
      <c r="AL17" s="208">
        <v>32</v>
      </c>
      <c r="AM17" s="205">
        <f t="shared" si="14"/>
        <v>0.13559322033898305</v>
      </c>
      <c r="AN17" s="16"/>
      <c r="AO17" s="16"/>
    </row>
    <row r="18" spans="1:41" s="17" customFormat="1" ht="15" customHeight="1" x14ac:dyDescent="0.3">
      <c r="A18" s="209" t="s">
        <v>310</v>
      </c>
      <c r="B18" s="209" t="s">
        <v>336</v>
      </c>
      <c r="C18" s="209" t="s">
        <v>723</v>
      </c>
      <c r="D18" s="209" t="s">
        <v>338</v>
      </c>
      <c r="E18" s="209" t="s">
        <v>339</v>
      </c>
      <c r="F18" s="210">
        <v>36892</v>
      </c>
      <c r="G18" s="209" t="s">
        <v>314</v>
      </c>
      <c r="H18" s="209" t="s">
        <v>319</v>
      </c>
      <c r="I18" s="211">
        <v>2</v>
      </c>
      <c r="J18" s="212">
        <v>1</v>
      </c>
      <c r="K18" s="213">
        <f t="shared" si="0"/>
        <v>0.5</v>
      </c>
      <c r="L18" s="214">
        <v>1</v>
      </c>
      <c r="M18" s="215">
        <f t="shared" si="1"/>
        <v>0.5</v>
      </c>
      <c r="N18" s="212">
        <v>0</v>
      </c>
      <c r="O18" s="213">
        <f t="shared" si="2"/>
        <v>0</v>
      </c>
      <c r="P18" s="214">
        <v>0</v>
      </c>
      <c r="Q18" s="213">
        <f t="shared" si="3"/>
        <v>0</v>
      </c>
      <c r="R18" s="214">
        <v>0</v>
      </c>
      <c r="S18" s="213">
        <f t="shared" si="4"/>
        <v>0</v>
      </c>
      <c r="T18" s="214">
        <v>0</v>
      </c>
      <c r="U18" s="213">
        <f t="shared" si="5"/>
        <v>0</v>
      </c>
      <c r="V18" s="214">
        <v>0</v>
      </c>
      <c r="W18" s="213">
        <f t="shared" si="6"/>
        <v>0</v>
      </c>
      <c r="X18" s="214">
        <v>0</v>
      </c>
      <c r="Y18" s="216">
        <f t="shared" si="7"/>
        <v>0</v>
      </c>
      <c r="Z18" s="214">
        <v>0</v>
      </c>
      <c r="AA18" s="213">
        <f t="shared" si="8"/>
        <v>0</v>
      </c>
      <c r="AB18" s="214">
        <v>2</v>
      </c>
      <c r="AC18" s="213">
        <f t="shared" si="9"/>
        <v>1</v>
      </c>
      <c r="AD18" s="214">
        <v>0</v>
      </c>
      <c r="AE18" s="215">
        <f t="shared" si="10"/>
        <v>0</v>
      </c>
      <c r="AF18" s="212">
        <v>2</v>
      </c>
      <c r="AG18" s="213">
        <f t="shared" si="11"/>
        <v>1</v>
      </c>
      <c r="AH18" s="214">
        <v>0</v>
      </c>
      <c r="AI18" s="215">
        <f t="shared" si="12"/>
        <v>0</v>
      </c>
      <c r="AJ18" s="217">
        <v>2</v>
      </c>
      <c r="AK18" s="218">
        <f t="shared" si="13"/>
        <v>1</v>
      </c>
      <c r="AL18" s="219">
        <v>0</v>
      </c>
      <c r="AM18" s="216">
        <f t="shared" si="14"/>
        <v>0</v>
      </c>
      <c r="AN18" s="16"/>
      <c r="AO18" s="16"/>
    </row>
    <row r="19" spans="1:41" s="17" customFormat="1" ht="15" customHeight="1" thickBot="1" x14ac:dyDescent="0.35">
      <c r="A19" s="220" t="s">
        <v>310</v>
      </c>
      <c r="B19" s="220" t="s">
        <v>336</v>
      </c>
      <c r="C19" s="220" t="s">
        <v>722</v>
      </c>
      <c r="D19" s="220" t="s">
        <v>31</v>
      </c>
      <c r="E19" s="220" t="s">
        <v>340</v>
      </c>
      <c r="F19" s="221">
        <v>17168</v>
      </c>
      <c r="G19" s="220" t="s">
        <v>314</v>
      </c>
      <c r="H19" s="220" t="s">
        <v>325</v>
      </c>
      <c r="I19" s="222">
        <v>25</v>
      </c>
      <c r="J19" s="223">
        <v>9</v>
      </c>
      <c r="K19" s="224">
        <f t="shared" si="0"/>
        <v>0.36</v>
      </c>
      <c r="L19" s="225">
        <v>16</v>
      </c>
      <c r="M19" s="226">
        <f t="shared" si="1"/>
        <v>0.64</v>
      </c>
      <c r="N19" s="223">
        <v>2</v>
      </c>
      <c r="O19" s="224">
        <f t="shared" si="2"/>
        <v>0.08</v>
      </c>
      <c r="P19" s="225">
        <v>0</v>
      </c>
      <c r="Q19" s="224">
        <f t="shared" si="3"/>
        <v>0</v>
      </c>
      <c r="R19" s="225">
        <v>0</v>
      </c>
      <c r="S19" s="224">
        <f t="shared" si="4"/>
        <v>0</v>
      </c>
      <c r="T19" s="225">
        <v>1</v>
      </c>
      <c r="U19" s="224">
        <f t="shared" si="5"/>
        <v>0.04</v>
      </c>
      <c r="V19" s="225">
        <v>0</v>
      </c>
      <c r="W19" s="224">
        <f t="shared" si="6"/>
        <v>0</v>
      </c>
      <c r="X19" s="225">
        <v>0</v>
      </c>
      <c r="Y19" s="227">
        <f t="shared" si="7"/>
        <v>0</v>
      </c>
      <c r="Z19" s="225">
        <v>0</v>
      </c>
      <c r="AA19" s="224">
        <f t="shared" si="8"/>
        <v>0</v>
      </c>
      <c r="AB19" s="225">
        <v>22</v>
      </c>
      <c r="AC19" s="224">
        <f t="shared" si="9"/>
        <v>0.88</v>
      </c>
      <c r="AD19" s="225">
        <v>0</v>
      </c>
      <c r="AE19" s="226">
        <f t="shared" si="10"/>
        <v>0</v>
      </c>
      <c r="AF19" s="223">
        <v>23</v>
      </c>
      <c r="AG19" s="224">
        <f t="shared" si="11"/>
        <v>0.92</v>
      </c>
      <c r="AH19" s="225">
        <v>2</v>
      </c>
      <c r="AI19" s="226">
        <f t="shared" si="12"/>
        <v>0.08</v>
      </c>
      <c r="AJ19" s="228">
        <v>5</v>
      </c>
      <c r="AK19" s="229">
        <f t="shared" si="13"/>
        <v>0.2</v>
      </c>
      <c r="AL19" s="230">
        <v>20</v>
      </c>
      <c r="AM19" s="227">
        <f t="shared" si="14"/>
        <v>0.8</v>
      </c>
      <c r="AN19" s="16"/>
      <c r="AO19" s="16"/>
    </row>
    <row r="20" spans="1:41" s="17" customFormat="1" ht="15" customHeight="1" thickBot="1" x14ac:dyDescent="0.35">
      <c r="A20" s="96" t="s">
        <v>310</v>
      </c>
      <c r="B20" s="96" t="s">
        <v>341</v>
      </c>
      <c r="C20" s="96" t="s">
        <v>722</v>
      </c>
      <c r="D20" s="96" t="s">
        <v>32</v>
      </c>
      <c r="E20" s="96" t="s">
        <v>342</v>
      </c>
      <c r="F20" s="97">
        <v>36766</v>
      </c>
      <c r="G20" s="96" t="s">
        <v>314</v>
      </c>
      <c r="H20" s="96" t="s">
        <v>325</v>
      </c>
      <c r="I20" s="98">
        <v>1</v>
      </c>
      <c r="J20" s="99">
        <v>1</v>
      </c>
      <c r="K20" s="100">
        <f t="shared" si="0"/>
        <v>1</v>
      </c>
      <c r="L20" s="101">
        <v>0</v>
      </c>
      <c r="M20" s="102">
        <f t="shared" si="1"/>
        <v>0</v>
      </c>
      <c r="N20" s="99">
        <v>1</v>
      </c>
      <c r="O20" s="100">
        <f t="shared" si="2"/>
        <v>1</v>
      </c>
      <c r="P20" s="101">
        <v>0</v>
      </c>
      <c r="Q20" s="100">
        <f t="shared" si="3"/>
        <v>0</v>
      </c>
      <c r="R20" s="101">
        <v>0</v>
      </c>
      <c r="S20" s="100">
        <f t="shared" si="4"/>
        <v>0</v>
      </c>
      <c r="T20" s="101">
        <v>0</v>
      </c>
      <c r="U20" s="100">
        <f t="shared" si="5"/>
        <v>0</v>
      </c>
      <c r="V20" s="101">
        <v>0</v>
      </c>
      <c r="W20" s="100">
        <f t="shared" si="6"/>
        <v>0</v>
      </c>
      <c r="X20" s="101">
        <v>0</v>
      </c>
      <c r="Y20" s="103">
        <f t="shared" si="7"/>
        <v>0</v>
      </c>
      <c r="Z20" s="101">
        <v>0</v>
      </c>
      <c r="AA20" s="100">
        <f t="shared" si="8"/>
        <v>0</v>
      </c>
      <c r="AB20" s="101">
        <v>0</v>
      </c>
      <c r="AC20" s="100">
        <f t="shared" si="9"/>
        <v>0</v>
      </c>
      <c r="AD20" s="101">
        <v>0</v>
      </c>
      <c r="AE20" s="102">
        <f t="shared" si="10"/>
        <v>0</v>
      </c>
      <c r="AF20" s="99">
        <v>0</v>
      </c>
      <c r="AG20" s="100">
        <f t="shared" si="11"/>
        <v>0</v>
      </c>
      <c r="AH20" s="101">
        <v>1</v>
      </c>
      <c r="AI20" s="102">
        <f t="shared" si="12"/>
        <v>1</v>
      </c>
      <c r="AJ20" s="104">
        <v>0</v>
      </c>
      <c r="AK20" s="105">
        <f t="shared" si="13"/>
        <v>0</v>
      </c>
      <c r="AL20" s="106">
        <v>1</v>
      </c>
      <c r="AM20" s="103">
        <f t="shared" si="14"/>
        <v>1</v>
      </c>
      <c r="AN20" s="16"/>
      <c r="AO20" s="16"/>
    </row>
    <row r="21" spans="1:41" s="17" customFormat="1" ht="15" customHeight="1" x14ac:dyDescent="0.3">
      <c r="A21" s="144" t="s">
        <v>310</v>
      </c>
      <c r="B21" s="144" t="s">
        <v>343</v>
      </c>
      <c r="C21" s="144" t="s">
        <v>723</v>
      </c>
      <c r="D21" s="144" t="s">
        <v>164</v>
      </c>
      <c r="E21" s="144" t="s">
        <v>344</v>
      </c>
      <c r="F21" s="145">
        <v>36892</v>
      </c>
      <c r="G21" s="144" t="s">
        <v>314</v>
      </c>
      <c r="H21" s="144" t="s">
        <v>319</v>
      </c>
      <c r="I21" s="146">
        <v>35</v>
      </c>
      <c r="J21" s="147">
        <v>29</v>
      </c>
      <c r="K21" s="148">
        <f t="shared" si="0"/>
        <v>0.82857142857142863</v>
      </c>
      <c r="L21" s="149">
        <v>6</v>
      </c>
      <c r="M21" s="150">
        <f t="shared" si="1"/>
        <v>0.17142857142857143</v>
      </c>
      <c r="N21" s="147">
        <v>4</v>
      </c>
      <c r="O21" s="148">
        <f t="shared" si="2"/>
        <v>0.11428571428571428</v>
      </c>
      <c r="P21" s="149">
        <v>0</v>
      </c>
      <c r="Q21" s="148">
        <f t="shared" si="3"/>
        <v>0</v>
      </c>
      <c r="R21" s="149">
        <v>12</v>
      </c>
      <c r="S21" s="148">
        <f t="shared" si="4"/>
        <v>0.34285714285714286</v>
      </c>
      <c r="T21" s="149">
        <v>0</v>
      </c>
      <c r="U21" s="148">
        <f t="shared" si="5"/>
        <v>0</v>
      </c>
      <c r="V21" s="149">
        <v>0</v>
      </c>
      <c r="W21" s="148">
        <f t="shared" si="6"/>
        <v>0</v>
      </c>
      <c r="X21" s="149">
        <v>0</v>
      </c>
      <c r="Y21" s="151">
        <f t="shared" si="7"/>
        <v>0</v>
      </c>
      <c r="Z21" s="149">
        <v>0</v>
      </c>
      <c r="AA21" s="148">
        <f t="shared" si="8"/>
        <v>0</v>
      </c>
      <c r="AB21" s="149">
        <v>18</v>
      </c>
      <c r="AC21" s="148">
        <f t="shared" si="9"/>
        <v>0.51428571428571423</v>
      </c>
      <c r="AD21" s="149">
        <v>1</v>
      </c>
      <c r="AE21" s="150">
        <f t="shared" si="10"/>
        <v>2.8571428571428571E-2</v>
      </c>
      <c r="AF21" s="147">
        <v>33</v>
      </c>
      <c r="AG21" s="148">
        <f t="shared" si="11"/>
        <v>0.94285714285714284</v>
      </c>
      <c r="AH21" s="149">
        <v>2</v>
      </c>
      <c r="AI21" s="150">
        <f t="shared" si="12"/>
        <v>5.7142857142857141E-2</v>
      </c>
      <c r="AJ21" s="178">
        <v>28</v>
      </c>
      <c r="AK21" s="153">
        <f t="shared" si="13"/>
        <v>0.8</v>
      </c>
      <c r="AL21" s="154">
        <v>7</v>
      </c>
      <c r="AM21" s="151">
        <f t="shared" si="14"/>
        <v>0.2</v>
      </c>
      <c r="AN21" s="16"/>
      <c r="AO21" s="16"/>
    </row>
    <row r="22" spans="1:41" s="17" customFormat="1" ht="15" customHeight="1" x14ac:dyDescent="0.3">
      <c r="A22" s="143" t="s">
        <v>310</v>
      </c>
      <c r="B22" s="143" t="s">
        <v>343</v>
      </c>
      <c r="C22" s="143" t="s">
        <v>723</v>
      </c>
      <c r="D22" s="143" t="s">
        <v>165</v>
      </c>
      <c r="E22" s="143" t="s">
        <v>345</v>
      </c>
      <c r="F22" s="155">
        <v>36892</v>
      </c>
      <c r="G22" s="143" t="s">
        <v>314</v>
      </c>
      <c r="H22" s="143" t="s">
        <v>319</v>
      </c>
      <c r="I22" s="156">
        <v>14</v>
      </c>
      <c r="J22" s="157">
        <v>12</v>
      </c>
      <c r="K22" s="158">
        <f t="shared" si="0"/>
        <v>0.8571428571428571</v>
      </c>
      <c r="L22" s="159">
        <v>2</v>
      </c>
      <c r="M22" s="160">
        <f t="shared" si="1"/>
        <v>0.14285714285714285</v>
      </c>
      <c r="N22" s="157">
        <v>1</v>
      </c>
      <c r="O22" s="158">
        <f t="shared" si="2"/>
        <v>7.1428571428571425E-2</v>
      </c>
      <c r="P22" s="159">
        <v>0</v>
      </c>
      <c r="Q22" s="158">
        <f t="shared" si="3"/>
        <v>0</v>
      </c>
      <c r="R22" s="159">
        <v>0</v>
      </c>
      <c r="S22" s="158">
        <f t="shared" si="4"/>
        <v>0</v>
      </c>
      <c r="T22" s="159">
        <v>1</v>
      </c>
      <c r="U22" s="158">
        <f t="shared" si="5"/>
        <v>7.1428571428571425E-2</v>
      </c>
      <c r="V22" s="159">
        <v>0</v>
      </c>
      <c r="W22" s="158">
        <f t="shared" si="6"/>
        <v>0</v>
      </c>
      <c r="X22" s="159">
        <v>0</v>
      </c>
      <c r="Y22" s="161">
        <f t="shared" si="7"/>
        <v>0</v>
      </c>
      <c r="Z22" s="159">
        <v>0</v>
      </c>
      <c r="AA22" s="158">
        <f t="shared" si="8"/>
        <v>0</v>
      </c>
      <c r="AB22" s="159">
        <v>12</v>
      </c>
      <c r="AC22" s="158">
        <f t="shared" si="9"/>
        <v>0.8571428571428571</v>
      </c>
      <c r="AD22" s="159">
        <v>0</v>
      </c>
      <c r="AE22" s="160">
        <f t="shared" si="10"/>
        <v>0</v>
      </c>
      <c r="AF22" s="157">
        <v>13</v>
      </c>
      <c r="AG22" s="158">
        <f t="shared" si="11"/>
        <v>0.9285714285714286</v>
      </c>
      <c r="AH22" s="159">
        <v>1</v>
      </c>
      <c r="AI22" s="160">
        <f t="shared" si="12"/>
        <v>7.1428571428571425E-2</v>
      </c>
      <c r="AJ22" s="162">
        <v>10</v>
      </c>
      <c r="AK22" s="163">
        <f t="shared" si="13"/>
        <v>0.7142857142857143</v>
      </c>
      <c r="AL22" s="164">
        <v>4</v>
      </c>
      <c r="AM22" s="161">
        <f t="shared" si="14"/>
        <v>0.2857142857142857</v>
      </c>
      <c r="AN22" s="16"/>
      <c r="AO22" s="16"/>
    </row>
    <row r="23" spans="1:41" ht="15" customHeight="1" x14ac:dyDescent="0.3">
      <c r="A23" s="143" t="s">
        <v>310</v>
      </c>
      <c r="B23" s="143" t="s">
        <v>343</v>
      </c>
      <c r="C23" s="143" t="s">
        <v>723</v>
      </c>
      <c r="D23" s="143" t="s">
        <v>166</v>
      </c>
      <c r="E23" s="143" t="s">
        <v>346</v>
      </c>
      <c r="F23" s="155">
        <v>36892</v>
      </c>
      <c r="G23" s="143" t="s">
        <v>314</v>
      </c>
      <c r="H23" s="143" t="s">
        <v>319</v>
      </c>
      <c r="I23" s="156">
        <v>2</v>
      </c>
      <c r="J23" s="157">
        <v>2</v>
      </c>
      <c r="K23" s="158">
        <f t="shared" si="0"/>
        <v>1</v>
      </c>
      <c r="L23" s="159">
        <v>0</v>
      </c>
      <c r="M23" s="160">
        <f t="shared" si="1"/>
        <v>0</v>
      </c>
      <c r="N23" s="157">
        <v>0</v>
      </c>
      <c r="O23" s="158">
        <f t="shared" si="2"/>
        <v>0</v>
      </c>
      <c r="P23" s="159">
        <v>0</v>
      </c>
      <c r="Q23" s="158">
        <f t="shared" si="3"/>
        <v>0</v>
      </c>
      <c r="R23" s="159">
        <v>0</v>
      </c>
      <c r="S23" s="158">
        <f t="shared" si="4"/>
        <v>0</v>
      </c>
      <c r="T23" s="159">
        <v>0</v>
      </c>
      <c r="U23" s="158">
        <f t="shared" si="5"/>
        <v>0</v>
      </c>
      <c r="V23" s="159">
        <v>0</v>
      </c>
      <c r="W23" s="158">
        <f t="shared" si="6"/>
        <v>0</v>
      </c>
      <c r="X23" s="159">
        <v>0</v>
      </c>
      <c r="Y23" s="161">
        <f t="shared" si="7"/>
        <v>0</v>
      </c>
      <c r="Z23" s="159">
        <v>0</v>
      </c>
      <c r="AA23" s="158">
        <f t="shared" si="8"/>
        <v>0</v>
      </c>
      <c r="AB23" s="159">
        <v>2</v>
      </c>
      <c r="AC23" s="158">
        <f t="shared" si="9"/>
        <v>1</v>
      </c>
      <c r="AD23" s="159">
        <v>0</v>
      </c>
      <c r="AE23" s="160">
        <f t="shared" si="10"/>
        <v>0</v>
      </c>
      <c r="AF23" s="157">
        <v>2</v>
      </c>
      <c r="AG23" s="158">
        <f t="shared" si="11"/>
        <v>1</v>
      </c>
      <c r="AH23" s="159">
        <v>0</v>
      </c>
      <c r="AI23" s="160">
        <f t="shared" si="12"/>
        <v>0</v>
      </c>
      <c r="AJ23" s="162">
        <v>2</v>
      </c>
      <c r="AK23" s="163">
        <f t="shared" si="13"/>
        <v>1</v>
      </c>
      <c r="AL23" s="179">
        <v>0</v>
      </c>
      <c r="AM23" s="161">
        <f t="shared" si="14"/>
        <v>0</v>
      </c>
    </row>
    <row r="24" spans="1:41" ht="15" customHeight="1" x14ac:dyDescent="0.3">
      <c r="A24" s="143" t="s">
        <v>310</v>
      </c>
      <c r="B24" s="143" t="s">
        <v>343</v>
      </c>
      <c r="C24" s="143" t="s">
        <v>723</v>
      </c>
      <c r="D24" s="143" t="s">
        <v>173</v>
      </c>
      <c r="E24" s="143" t="s">
        <v>347</v>
      </c>
      <c r="F24" s="155">
        <v>36892</v>
      </c>
      <c r="G24" s="143" t="s">
        <v>314</v>
      </c>
      <c r="H24" s="143" t="s">
        <v>319</v>
      </c>
      <c r="I24" s="156">
        <v>6</v>
      </c>
      <c r="J24" s="157">
        <v>3</v>
      </c>
      <c r="K24" s="158">
        <f t="shared" si="0"/>
        <v>0.5</v>
      </c>
      <c r="L24" s="159">
        <v>3</v>
      </c>
      <c r="M24" s="160">
        <f t="shared" si="1"/>
        <v>0.5</v>
      </c>
      <c r="N24" s="157">
        <v>0</v>
      </c>
      <c r="O24" s="158">
        <f t="shared" si="2"/>
        <v>0</v>
      </c>
      <c r="P24" s="159">
        <v>0</v>
      </c>
      <c r="Q24" s="158">
        <f t="shared" si="3"/>
        <v>0</v>
      </c>
      <c r="R24" s="159">
        <v>1</v>
      </c>
      <c r="S24" s="158">
        <f t="shared" si="4"/>
        <v>0.16666666666666666</v>
      </c>
      <c r="T24" s="159">
        <v>0</v>
      </c>
      <c r="U24" s="158">
        <f t="shared" si="5"/>
        <v>0</v>
      </c>
      <c r="V24" s="159">
        <v>0</v>
      </c>
      <c r="W24" s="158">
        <f t="shared" si="6"/>
        <v>0</v>
      </c>
      <c r="X24" s="159">
        <v>0</v>
      </c>
      <c r="Y24" s="161">
        <f t="shared" si="7"/>
        <v>0</v>
      </c>
      <c r="Z24" s="159">
        <v>0</v>
      </c>
      <c r="AA24" s="158">
        <f t="shared" si="8"/>
        <v>0</v>
      </c>
      <c r="AB24" s="159">
        <v>5</v>
      </c>
      <c r="AC24" s="158">
        <f t="shared" si="9"/>
        <v>0.83333333333333337</v>
      </c>
      <c r="AD24" s="159">
        <v>0</v>
      </c>
      <c r="AE24" s="160">
        <f t="shared" si="10"/>
        <v>0</v>
      </c>
      <c r="AF24" s="157">
        <v>6</v>
      </c>
      <c r="AG24" s="158">
        <f t="shared" si="11"/>
        <v>1</v>
      </c>
      <c r="AH24" s="159">
        <v>0</v>
      </c>
      <c r="AI24" s="160">
        <f t="shared" si="12"/>
        <v>0</v>
      </c>
      <c r="AJ24" s="180">
        <v>6</v>
      </c>
      <c r="AK24" s="163">
        <f t="shared" si="13"/>
        <v>1</v>
      </c>
      <c r="AL24" s="164">
        <v>0</v>
      </c>
      <c r="AM24" s="161">
        <f t="shared" si="14"/>
        <v>0</v>
      </c>
    </row>
    <row r="25" spans="1:41" s="17" customFormat="1" ht="15" customHeight="1" x14ac:dyDescent="0.3">
      <c r="A25" s="143" t="s">
        <v>310</v>
      </c>
      <c r="B25" s="143" t="s">
        <v>343</v>
      </c>
      <c r="C25" s="143" t="s">
        <v>722</v>
      </c>
      <c r="D25" s="143" t="s">
        <v>167</v>
      </c>
      <c r="E25" s="143" t="s">
        <v>348</v>
      </c>
      <c r="F25" s="155">
        <v>36892</v>
      </c>
      <c r="G25" s="143" t="s">
        <v>314</v>
      </c>
      <c r="H25" s="143" t="s">
        <v>325</v>
      </c>
      <c r="I25" s="156">
        <v>9</v>
      </c>
      <c r="J25" s="157">
        <v>6</v>
      </c>
      <c r="K25" s="158">
        <f t="shared" si="0"/>
        <v>0.66666666666666663</v>
      </c>
      <c r="L25" s="159">
        <v>3</v>
      </c>
      <c r="M25" s="160">
        <f t="shared" si="1"/>
        <v>0.33333333333333331</v>
      </c>
      <c r="N25" s="157">
        <v>4</v>
      </c>
      <c r="O25" s="158">
        <f t="shared" si="2"/>
        <v>0.44444444444444442</v>
      </c>
      <c r="P25" s="159">
        <v>0</v>
      </c>
      <c r="Q25" s="158">
        <f t="shared" si="3"/>
        <v>0</v>
      </c>
      <c r="R25" s="159">
        <v>0</v>
      </c>
      <c r="S25" s="158">
        <f t="shared" si="4"/>
        <v>0</v>
      </c>
      <c r="T25" s="159">
        <v>0</v>
      </c>
      <c r="U25" s="158">
        <f t="shared" si="5"/>
        <v>0</v>
      </c>
      <c r="V25" s="159">
        <v>0</v>
      </c>
      <c r="W25" s="158">
        <f t="shared" si="6"/>
        <v>0</v>
      </c>
      <c r="X25" s="159">
        <v>0</v>
      </c>
      <c r="Y25" s="161">
        <f t="shared" si="7"/>
        <v>0</v>
      </c>
      <c r="Z25" s="159">
        <v>0</v>
      </c>
      <c r="AA25" s="158">
        <f t="shared" si="8"/>
        <v>0</v>
      </c>
      <c r="AB25" s="159">
        <v>5</v>
      </c>
      <c r="AC25" s="158">
        <f t="shared" si="9"/>
        <v>0.55555555555555558</v>
      </c>
      <c r="AD25" s="159">
        <v>0</v>
      </c>
      <c r="AE25" s="160">
        <f t="shared" si="10"/>
        <v>0</v>
      </c>
      <c r="AF25" s="157">
        <v>7</v>
      </c>
      <c r="AG25" s="158">
        <f t="shared" si="11"/>
        <v>0.77777777777777779</v>
      </c>
      <c r="AH25" s="159">
        <v>2</v>
      </c>
      <c r="AI25" s="160">
        <f t="shared" si="12"/>
        <v>0.22222222222222221</v>
      </c>
      <c r="AJ25" s="162">
        <v>3</v>
      </c>
      <c r="AK25" s="163">
        <f t="shared" si="13"/>
        <v>0.33333333333333331</v>
      </c>
      <c r="AL25" s="179">
        <v>6</v>
      </c>
      <c r="AM25" s="161">
        <f t="shared" si="14"/>
        <v>0.66666666666666663</v>
      </c>
      <c r="AN25" s="16"/>
      <c r="AO25" s="16"/>
    </row>
    <row r="26" spans="1:41" s="17" customFormat="1" ht="15" customHeight="1" x14ac:dyDescent="0.3">
      <c r="A26" s="143" t="s">
        <v>310</v>
      </c>
      <c r="B26" s="143" t="s">
        <v>343</v>
      </c>
      <c r="C26" s="143" t="s">
        <v>722</v>
      </c>
      <c r="D26" s="143" t="s">
        <v>174</v>
      </c>
      <c r="E26" s="143" t="s">
        <v>349</v>
      </c>
      <c r="F26" s="155">
        <v>36892</v>
      </c>
      <c r="G26" s="143" t="s">
        <v>314</v>
      </c>
      <c r="H26" s="143" t="s">
        <v>325</v>
      </c>
      <c r="I26" s="156">
        <v>4</v>
      </c>
      <c r="J26" s="157">
        <v>0</v>
      </c>
      <c r="K26" s="158">
        <f t="shared" si="0"/>
        <v>0</v>
      </c>
      <c r="L26" s="159">
        <v>4</v>
      </c>
      <c r="M26" s="160">
        <f t="shared" si="1"/>
        <v>1</v>
      </c>
      <c r="N26" s="157">
        <v>0</v>
      </c>
      <c r="O26" s="158">
        <f t="shared" si="2"/>
        <v>0</v>
      </c>
      <c r="P26" s="159">
        <v>0</v>
      </c>
      <c r="Q26" s="158">
        <f t="shared" si="3"/>
        <v>0</v>
      </c>
      <c r="R26" s="159">
        <v>2</v>
      </c>
      <c r="S26" s="158">
        <f t="shared" si="4"/>
        <v>0.5</v>
      </c>
      <c r="T26" s="159">
        <v>0</v>
      </c>
      <c r="U26" s="158">
        <f t="shared" si="5"/>
        <v>0</v>
      </c>
      <c r="V26" s="159">
        <v>0</v>
      </c>
      <c r="W26" s="158">
        <f t="shared" si="6"/>
        <v>0</v>
      </c>
      <c r="X26" s="159">
        <v>0</v>
      </c>
      <c r="Y26" s="161">
        <f t="shared" si="7"/>
        <v>0</v>
      </c>
      <c r="Z26" s="159">
        <v>0</v>
      </c>
      <c r="AA26" s="158">
        <f t="shared" si="8"/>
        <v>0</v>
      </c>
      <c r="AB26" s="159">
        <v>2</v>
      </c>
      <c r="AC26" s="158">
        <f t="shared" si="9"/>
        <v>0.5</v>
      </c>
      <c r="AD26" s="159">
        <v>0</v>
      </c>
      <c r="AE26" s="160">
        <f t="shared" si="10"/>
        <v>0</v>
      </c>
      <c r="AF26" s="157">
        <v>4</v>
      </c>
      <c r="AG26" s="158">
        <f t="shared" si="11"/>
        <v>1</v>
      </c>
      <c r="AH26" s="159">
        <v>0</v>
      </c>
      <c r="AI26" s="160">
        <f t="shared" si="12"/>
        <v>0</v>
      </c>
      <c r="AJ26" s="162">
        <v>2</v>
      </c>
      <c r="AK26" s="163">
        <f t="shared" si="13"/>
        <v>0.5</v>
      </c>
      <c r="AL26" s="164">
        <v>2</v>
      </c>
      <c r="AM26" s="161">
        <f t="shared" si="14"/>
        <v>0.5</v>
      </c>
      <c r="AN26" s="16"/>
      <c r="AO26" s="16"/>
    </row>
    <row r="27" spans="1:41" s="17" customFormat="1" ht="15" customHeight="1" x14ac:dyDescent="0.3">
      <c r="A27" s="143" t="s">
        <v>310</v>
      </c>
      <c r="B27" s="143" t="s">
        <v>343</v>
      </c>
      <c r="C27" s="143" t="s">
        <v>722</v>
      </c>
      <c r="D27" s="143" t="s">
        <v>30</v>
      </c>
      <c r="E27" s="143" t="s">
        <v>350</v>
      </c>
      <c r="F27" s="155">
        <v>36892</v>
      </c>
      <c r="G27" s="143" t="s">
        <v>314</v>
      </c>
      <c r="H27" s="143" t="s">
        <v>325</v>
      </c>
      <c r="I27" s="156">
        <v>17</v>
      </c>
      <c r="J27" s="157">
        <v>15</v>
      </c>
      <c r="K27" s="158">
        <f t="shared" si="0"/>
        <v>0.88235294117647056</v>
      </c>
      <c r="L27" s="159">
        <v>2</v>
      </c>
      <c r="M27" s="160">
        <f t="shared" si="1"/>
        <v>0.11764705882352941</v>
      </c>
      <c r="N27" s="157">
        <v>1</v>
      </c>
      <c r="O27" s="158">
        <f t="shared" si="2"/>
        <v>5.8823529411764705E-2</v>
      </c>
      <c r="P27" s="159">
        <v>0</v>
      </c>
      <c r="Q27" s="158">
        <f t="shared" si="3"/>
        <v>0</v>
      </c>
      <c r="R27" s="159">
        <v>7</v>
      </c>
      <c r="S27" s="158">
        <f t="shared" si="4"/>
        <v>0.41176470588235292</v>
      </c>
      <c r="T27" s="159">
        <v>0</v>
      </c>
      <c r="U27" s="158">
        <f t="shared" si="5"/>
        <v>0</v>
      </c>
      <c r="V27" s="159">
        <v>0</v>
      </c>
      <c r="W27" s="158">
        <f t="shared" si="6"/>
        <v>0</v>
      </c>
      <c r="X27" s="159">
        <v>0</v>
      </c>
      <c r="Y27" s="161">
        <f t="shared" si="7"/>
        <v>0</v>
      </c>
      <c r="Z27" s="159">
        <v>0</v>
      </c>
      <c r="AA27" s="158">
        <f t="shared" si="8"/>
        <v>0</v>
      </c>
      <c r="AB27" s="159">
        <v>9</v>
      </c>
      <c r="AC27" s="158">
        <f t="shared" si="9"/>
        <v>0.52941176470588236</v>
      </c>
      <c r="AD27" s="159">
        <v>0</v>
      </c>
      <c r="AE27" s="160">
        <f t="shared" si="10"/>
        <v>0</v>
      </c>
      <c r="AF27" s="157">
        <v>15</v>
      </c>
      <c r="AG27" s="158">
        <f t="shared" si="11"/>
        <v>0.88235294117647056</v>
      </c>
      <c r="AH27" s="159">
        <v>2</v>
      </c>
      <c r="AI27" s="160">
        <f t="shared" si="12"/>
        <v>0.11764705882352941</v>
      </c>
      <c r="AJ27" s="162">
        <v>2</v>
      </c>
      <c r="AK27" s="163">
        <f t="shared" si="13"/>
        <v>0.11764705882352941</v>
      </c>
      <c r="AL27" s="164">
        <v>15</v>
      </c>
      <c r="AM27" s="161">
        <f t="shared" si="14"/>
        <v>0.88235294117647056</v>
      </c>
      <c r="AN27" s="16"/>
      <c r="AO27" s="16"/>
    </row>
    <row r="28" spans="1:41" s="17" customFormat="1" ht="15" customHeight="1" x14ac:dyDescent="0.3">
      <c r="A28" s="143" t="s">
        <v>310</v>
      </c>
      <c r="B28" s="143" t="s">
        <v>343</v>
      </c>
      <c r="C28" s="143" t="s">
        <v>722</v>
      </c>
      <c r="D28" s="143" t="s">
        <v>351</v>
      </c>
      <c r="E28" s="143" t="s">
        <v>352</v>
      </c>
      <c r="F28" s="155">
        <v>34947</v>
      </c>
      <c r="G28" s="143" t="s">
        <v>314</v>
      </c>
      <c r="H28" s="143" t="s">
        <v>353</v>
      </c>
      <c r="I28" s="156">
        <v>2</v>
      </c>
      <c r="J28" s="157">
        <v>1</v>
      </c>
      <c r="K28" s="158">
        <f t="shared" si="0"/>
        <v>0.5</v>
      </c>
      <c r="L28" s="159">
        <v>1</v>
      </c>
      <c r="M28" s="160">
        <f t="shared" si="1"/>
        <v>0.5</v>
      </c>
      <c r="N28" s="157">
        <v>0</v>
      </c>
      <c r="O28" s="158">
        <f t="shared" si="2"/>
        <v>0</v>
      </c>
      <c r="P28" s="159">
        <v>0</v>
      </c>
      <c r="Q28" s="158">
        <f t="shared" si="3"/>
        <v>0</v>
      </c>
      <c r="R28" s="159">
        <v>0</v>
      </c>
      <c r="S28" s="158">
        <f t="shared" si="4"/>
        <v>0</v>
      </c>
      <c r="T28" s="159">
        <v>0</v>
      </c>
      <c r="U28" s="158">
        <f t="shared" si="5"/>
        <v>0</v>
      </c>
      <c r="V28" s="159">
        <v>0</v>
      </c>
      <c r="W28" s="158">
        <f t="shared" si="6"/>
        <v>0</v>
      </c>
      <c r="X28" s="159">
        <v>0</v>
      </c>
      <c r="Y28" s="161">
        <f t="shared" si="7"/>
        <v>0</v>
      </c>
      <c r="Z28" s="159">
        <v>0</v>
      </c>
      <c r="AA28" s="158">
        <f t="shared" si="8"/>
        <v>0</v>
      </c>
      <c r="AB28" s="159">
        <v>2</v>
      </c>
      <c r="AC28" s="158">
        <f t="shared" si="9"/>
        <v>1</v>
      </c>
      <c r="AD28" s="159">
        <v>0</v>
      </c>
      <c r="AE28" s="160">
        <f t="shared" si="10"/>
        <v>0</v>
      </c>
      <c r="AF28" s="157">
        <v>2</v>
      </c>
      <c r="AG28" s="158">
        <f t="shared" si="11"/>
        <v>1</v>
      </c>
      <c r="AH28" s="159">
        <v>0</v>
      </c>
      <c r="AI28" s="160">
        <f t="shared" si="12"/>
        <v>0</v>
      </c>
      <c r="AJ28" s="162">
        <v>0</v>
      </c>
      <c r="AK28" s="163">
        <f t="shared" si="13"/>
        <v>0</v>
      </c>
      <c r="AL28" s="164">
        <v>2</v>
      </c>
      <c r="AM28" s="161">
        <f t="shared" si="14"/>
        <v>1</v>
      </c>
      <c r="AN28" s="16"/>
      <c r="AO28" s="16"/>
    </row>
    <row r="29" spans="1:41" s="17" customFormat="1" ht="15" customHeight="1" x14ac:dyDescent="0.3">
      <c r="A29" s="143" t="s">
        <v>310</v>
      </c>
      <c r="B29" s="143" t="s">
        <v>343</v>
      </c>
      <c r="C29" s="143" t="s">
        <v>722</v>
      </c>
      <c r="D29" s="143" t="s">
        <v>226</v>
      </c>
      <c r="E29" s="143" t="s">
        <v>354</v>
      </c>
      <c r="F29" s="155">
        <v>34947</v>
      </c>
      <c r="G29" s="143" t="s">
        <v>314</v>
      </c>
      <c r="H29" s="143" t="s">
        <v>353</v>
      </c>
      <c r="I29" s="156">
        <v>2</v>
      </c>
      <c r="J29" s="157">
        <v>2</v>
      </c>
      <c r="K29" s="158">
        <f t="shared" si="0"/>
        <v>1</v>
      </c>
      <c r="L29" s="159">
        <v>0</v>
      </c>
      <c r="M29" s="160">
        <f t="shared" si="1"/>
        <v>0</v>
      </c>
      <c r="N29" s="157">
        <v>0</v>
      </c>
      <c r="O29" s="158">
        <f t="shared" si="2"/>
        <v>0</v>
      </c>
      <c r="P29" s="159">
        <v>0</v>
      </c>
      <c r="Q29" s="158">
        <f t="shared" si="3"/>
        <v>0</v>
      </c>
      <c r="R29" s="159">
        <v>0</v>
      </c>
      <c r="S29" s="158">
        <f t="shared" si="4"/>
        <v>0</v>
      </c>
      <c r="T29" s="159">
        <v>0</v>
      </c>
      <c r="U29" s="158">
        <f t="shared" si="5"/>
        <v>0</v>
      </c>
      <c r="V29" s="159">
        <v>0</v>
      </c>
      <c r="W29" s="158">
        <f t="shared" si="6"/>
        <v>0</v>
      </c>
      <c r="X29" s="159">
        <v>0</v>
      </c>
      <c r="Y29" s="161">
        <f t="shared" si="7"/>
        <v>0</v>
      </c>
      <c r="Z29" s="159">
        <v>0</v>
      </c>
      <c r="AA29" s="158">
        <f t="shared" si="8"/>
        <v>0</v>
      </c>
      <c r="AB29" s="159">
        <v>2</v>
      </c>
      <c r="AC29" s="158">
        <f t="shared" si="9"/>
        <v>1</v>
      </c>
      <c r="AD29" s="159">
        <v>0</v>
      </c>
      <c r="AE29" s="160">
        <f t="shared" si="10"/>
        <v>0</v>
      </c>
      <c r="AF29" s="157">
        <v>2</v>
      </c>
      <c r="AG29" s="158">
        <f t="shared" si="11"/>
        <v>1</v>
      </c>
      <c r="AH29" s="159">
        <v>0</v>
      </c>
      <c r="AI29" s="160">
        <f t="shared" si="12"/>
        <v>0</v>
      </c>
      <c r="AJ29" s="162">
        <v>0</v>
      </c>
      <c r="AK29" s="163">
        <f t="shared" si="13"/>
        <v>0</v>
      </c>
      <c r="AL29" s="164">
        <v>2</v>
      </c>
      <c r="AM29" s="161">
        <f t="shared" si="14"/>
        <v>1</v>
      </c>
      <c r="AN29" s="16"/>
      <c r="AO29" s="16"/>
    </row>
    <row r="30" spans="1:41" s="17" customFormat="1" ht="15" customHeight="1" thickBot="1" x14ac:dyDescent="0.35">
      <c r="A30" s="167" t="s">
        <v>310</v>
      </c>
      <c r="B30" s="167" t="s">
        <v>343</v>
      </c>
      <c r="C30" s="167" t="s">
        <v>722</v>
      </c>
      <c r="D30" s="167" t="s">
        <v>276</v>
      </c>
      <c r="E30" s="167" t="s">
        <v>355</v>
      </c>
      <c r="F30" s="168">
        <v>34947</v>
      </c>
      <c r="G30" s="167" t="s">
        <v>314</v>
      </c>
      <c r="H30" s="167" t="s">
        <v>353</v>
      </c>
      <c r="I30" s="169">
        <v>4</v>
      </c>
      <c r="J30" s="170">
        <v>2</v>
      </c>
      <c r="K30" s="171">
        <f t="shared" si="0"/>
        <v>0.5</v>
      </c>
      <c r="L30" s="172">
        <v>2</v>
      </c>
      <c r="M30" s="173">
        <f t="shared" si="1"/>
        <v>0.5</v>
      </c>
      <c r="N30" s="170">
        <v>0</v>
      </c>
      <c r="O30" s="171">
        <f t="shared" si="2"/>
        <v>0</v>
      </c>
      <c r="P30" s="172">
        <v>0</v>
      </c>
      <c r="Q30" s="171">
        <f t="shared" si="3"/>
        <v>0</v>
      </c>
      <c r="R30" s="172">
        <v>2</v>
      </c>
      <c r="S30" s="171">
        <f t="shared" si="4"/>
        <v>0.5</v>
      </c>
      <c r="T30" s="172">
        <v>0</v>
      </c>
      <c r="U30" s="171">
        <f t="shared" si="5"/>
        <v>0</v>
      </c>
      <c r="V30" s="172">
        <v>0</v>
      </c>
      <c r="W30" s="171">
        <f t="shared" si="6"/>
        <v>0</v>
      </c>
      <c r="X30" s="172">
        <v>0</v>
      </c>
      <c r="Y30" s="174">
        <f t="shared" si="7"/>
        <v>0</v>
      </c>
      <c r="Z30" s="172">
        <v>0</v>
      </c>
      <c r="AA30" s="171">
        <f t="shared" si="8"/>
        <v>0</v>
      </c>
      <c r="AB30" s="172">
        <v>2</v>
      </c>
      <c r="AC30" s="171">
        <f t="shared" si="9"/>
        <v>0.5</v>
      </c>
      <c r="AD30" s="172">
        <v>0</v>
      </c>
      <c r="AE30" s="173">
        <f t="shared" si="10"/>
        <v>0</v>
      </c>
      <c r="AF30" s="170">
        <v>4</v>
      </c>
      <c r="AG30" s="171">
        <f t="shared" si="11"/>
        <v>1</v>
      </c>
      <c r="AH30" s="172">
        <v>0</v>
      </c>
      <c r="AI30" s="173">
        <f t="shared" si="12"/>
        <v>0</v>
      </c>
      <c r="AJ30" s="175">
        <v>1</v>
      </c>
      <c r="AK30" s="176">
        <f t="shared" si="13"/>
        <v>0.25</v>
      </c>
      <c r="AL30" s="177">
        <v>3</v>
      </c>
      <c r="AM30" s="174">
        <f t="shared" si="14"/>
        <v>0.75</v>
      </c>
      <c r="AN30" s="16"/>
      <c r="AO30" s="16"/>
    </row>
    <row r="31" spans="1:41" ht="15" customHeight="1" x14ac:dyDescent="0.3">
      <c r="A31" s="67" t="s">
        <v>310</v>
      </c>
      <c r="B31" s="67" t="s">
        <v>356</v>
      </c>
      <c r="C31" s="67" t="s">
        <v>723</v>
      </c>
      <c r="D31" s="67" t="s">
        <v>46</v>
      </c>
      <c r="E31" s="67" t="s">
        <v>357</v>
      </c>
      <c r="F31" s="68">
        <v>17168</v>
      </c>
      <c r="G31" s="67" t="s">
        <v>314</v>
      </c>
      <c r="H31" s="67" t="s">
        <v>319</v>
      </c>
      <c r="I31" s="69">
        <v>14</v>
      </c>
      <c r="J31" s="70">
        <v>4</v>
      </c>
      <c r="K31" s="71">
        <f t="shared" si="0"/>
        <v>0.2857142857142857</v>
      </c>
      <c r="L31" s="72">
        <v>10</v>
      </c>
      <c r="M31" s="73">
        <f t="shared" si="1"/>
        <v>0.7142857142857143</v>
      </c>
      <c r="N31" s="70">
        <v>0</v>
      </c>
      <c r="O31" s="71">
        <f t="shared" si="2"/>
        <v>0</v>
      </c>
      <c r="P31" s="72">
        <v>1</v>
      </c>
      <c r="Q31" s="71">
        <f t="shared" si="3"/>
        <v>7.1428571428571425E-2</v>
      </c>
      <c r="R31" s="72">
        <v>0</v>
      </c>
      <c r="S31" s="71">
        <f t="shared" si="4"/>
        <v>0</v>
      </c>
      <c r="T31" s="72">
        <v>0</v>
      </c>
      <c r="U31" s="71">
        <f t="shared" si="5"/>
        <v>0</v>
      </c>
      <c r="V31" s="72">
        <v>0</v>
      </c>
      <c r="W31" s="71">
        <f t="shared" si="6"/>
        <v>0</v>
      </c>
      <c r="X31" s="72">
        <v>0</v>
      </c>
      <c r="Y31" s="74">
        <f t="shared" si="7"/>
        <v>0</v>
      </c>
      <c r="Z31" s="72">
        <v>1</v>
      </c>
      <c r="AA31" s="71">
        <f t="shared" si="8"/>
        <v>7.1428571428571425E-2</v>
      </c>
      <c r="AB31" s="72">
        <v>12</v>
      </c>
      <c r="AC31" s="71">
        <f t="shared" si="9"/>
        <v>0.8571428571428571</v>
      </c>
      <c r="AD31" s="72">
        <v>0</v>
      </c>
      <c r="AE31" s="73">
        <f t="shared" si="10"/>
        <v>0</v>
      </c>
      <c r="AF31" s="70">
        <v>14</v>
      </c>
      <c r="AG31" s="71">
        <f t="shared" si="11"/>
        <v>1</v>
      </c>
      <c r="AH31" s="72">
        <v>0</v>
      </c>
      <c r="AI31" s="73">
        <f t="shared" si="12"/>
        <v>0</v>
      </c>
      <c r="AJ31" s="75">
        <v>13</v>
      </c>
      <c r="AK31" s="76">
        <f t="shared" si="13"/>
        <v>0.9285714285714286</v>
      </c>
      <c r="AL31" s="77">
        <v>1</v>
      </c>
      <c r="AM31" s="74">
        <f t="shared" si="14"/>
        <v>7.1428571428571425E-2</v>
      </c>
    </row>
    <row r="32" spans="1:41" ht="15" customHeight="1" x14ac:dyDescent="0.3">
      <c r="A32" s="18" t="s">
        <v>310</v>
      </c>
      <c r="B32" s="18" t="s">
        <v>356</v>
      </c>
      <c r="C32" s="18" t="s">
        <v>723</v>
      </c>
      <c r="D32" s="18" t="s">
        <v>47</v>
      </c>
      <c r="E32" s="18" t="s">
        <v>358</v>
      </c>
      <c r="F32" s="19">
        <v>36892</v>
      </c>
      <c r="G32" s="18" t="s">
        <v>314</v>
      </c>
      <c r="H32" s="18" t="s">
        <v>319</v>
      </c>
      <c r="I32" s="22">
        <v>3</v>
      </c>
      <c r="J32" s="21">
        <v>1</v>
      </c>
      <c r="K32" s="29">
        <f t="shared" si="0"/>
        <v>0.33333333333333331</v>
      </c>
      <c r="L32" s="20">
        <v>2</v>
      </c>
      <c r="M32" s="33">
        <f t="shared" si="1"/>
        <v>0.66666666666666663</v>
      </c>
      <c r="N32" s="21">
        <v>0</v>
      </c>
      <c r="O32" s="29">
        <f t="shared" si="2"/>
        <v>0</v>
      </c>
      <c r="P32" s="20">
        <v>0</v>
      </c>
      <c r="Q32" s="29">
        <f t="shared" si="3"/>
        <v>0</v>
      </c>
      <c r="R32" s="20">
        <v>0</v>
      </c>
      <c r="S32" s="29">
        <f t="shared" si="4"/>
        <v>0</v>
      </c>
      <c r="T32" s="20">
        <v>0</v>
      </c>
      <c r="U32" s="29">
        <f t="shared" si="5"/>
        <v>0</v>
      </c>
      <c r="V32" s="20">
        <v>0</v>
      </c>
      <c r="W32" s="29">
        <f t="shared" si="6"/>
        <v>0</v>
      </c>
      <c r="X32" s="20">
        <v>0</v>
      </c>
      <c r="Y32" s="37">
        <f t="shared" si="7"/>
        <v>0</v>
      </c>
      <c r="Z32" s="20">
        <v>0</v>
      </c>
      <c r="AA32" s="29">
        <f t="shared" si="8"/>
        <v>0</v>
      </c>
      <c r="AB32" s="20">
        <v>3</v>
      </c>
      <c r="AC32" s="29">
        <f t="shared" si="9"/>
        <v>1</v>
      </c>
      <c r="AD32" s="20">
        <v>0</v>
      </c>
      <c r="AE32" s="33">
        <f t="shared" si="10"/>
        <v>0</v>
      </c>
      <c r="AF32" s="21">
        <v>2</v>
      </c>
      <c r="AG32" s="29">
        <f t="shared" si="11"/>
        <v>0.66666666666666663</v>
      </c>
      <c r="AH32" s="20">
        <v>1</v>
      </c>
      <c r="AI32" s="33">
        <f t="shared" si="12"/>
        <v>0.33333333333333331</v>
      </c>
      <c r="AJ32" s="49">
        <v>3</v>
      </c>
      <c r="AK32" s="56">
        <f t="shared" si="13"/>
        <v>1</v>
      </c>
      <c r="AL32" s="50">
        <v>0</v>
      </c>
      <c r="AM32" s="37">
        <f t="shared" si="14"/>
        <v>0</v>
      </c>
    </row>
    <row r="33" spans="1:39" ht="15" customHeight="1" x14ac:dyDescent="0.3">
      <c r="A33" s="18" t="s">
        <v>310</v>
      </c>
      <c r="B33" s="18" t="s">
        <v>356</v>
      </c>
      <c r="C33" s="18" t="s">
        <v>722</v>
      </c>
      <c r="D33" s="18" t="s">
        <v>196</v>
      </c>
      <c r="E33" s="18" t="s">
        <v>359</v>
      </c>
      <c r="F33" s="19">
        <v>36892</v>
      </c>
      <c r="G33" s="18" t="s">
        <v>314</v>
      </c>
      <c r="H33" s="18" t="s">
        <v>325</v>
      </c>
      <c r="I33" s="22">
        <v>1</v>
      </c>
      <c r="J33" s="21">
        <v>1</v>
      </c>
      <c r="K33" s="29">
        <f t="shared" si="0"/>
        <v>1</v>
      </c>
      <c r="L33" s="20">
        <v>0</v>
      </c>
      <c r="M33" s="33">
        <f t="shared" si="1"/>
        <v>0</v>
      </c>
      <c r="N33" s="21">
        <v>0</v>
      </c>
      <c r="O33" s="29">
        <f t="shared" si="2"/>
        <v>0</v>
      </c>
      <c r="P33" s="20">
        <v>0</v>
      </c>
      <c r="Q33" s="29">
        <f t="shared" si="3"/>
        <v>0</v>
      </c>
      <c r="R33" s="20">
        <v>0</v>
      </c>
      <c r="S33" s="29">
        <f t="shared" si="4"/>
        <v>0</v>
      </c>
      <c r="T33" s="20">
        <v>0</v>
      </c>
      <c r="U33" s="29">
        <f t="shared" si="5"/>
        <v>0</v>
      </c>
      <c r="V33" s="20">
        <v>0</v>
      </c>
      <c r="W33" s="29">
        <f t="shared" si="6"/>
        <v>0</v>
      </c>
      <c r="X33" s="20">
        <v>0</v>
      </c>
      <c r="Y33" s="37">
        <f t="shared" si="7"/>
        <v>0</v>
      </c>
      <c r="Z33" s="20">
        <v>0</v>
      </c>
      <c r="AA33" s="29">
        <f t="shared" si="8"/>
        <v>0</v>
      </c>
      <c r="AB33" s="20">
        <v>1</v>
      </c>
      <c r="AC33" s="29">
        <f t="shared" si="9"/>
        <v>1</v>
      </c>
      <c r="AD33" s="20">
        <v>0</v>
      </c>
      <c r="AE33" s="33">
        <f t="shared" si="10"/>
        <v>0</v>
      </c>
      <c r="AF33" s="21">
        <v>1</v>
      </c>
      <c r="AG33" s="29">
        <f t="shared" si="11"/>
        <v>1</v>
      </c>
      <c r="AH33" s="20">
        <v>0</v>
      </c>
      <c r="AI33" s="33">
        <f t="shared" si="12"/>
        <v>0</v>
      </c>
      <c r="AJ33" s="49">
        <v>0</v>
      </c>
      <c r="AK33" s="56">
        <f t="shared" si="13"/>
        <v>0</v>
      </c>
      <c r="AL33" s="50">
        <v>1</v>
      </c>
      <c r="AM33" s="37">
        <f t="shared" si="14"/>
        <v>1</v>
      </c>
    </row>
    <row r="34" spans="1:39" ht="15" customHeight="1" thickBot="1" x14ac:dyDescent="0.35">
      <c r="A34" s="78" t="s">
        <v>310</v>
      </c>
      <c r="B34" s="78" t="s">
        <v>356</v>
      </c>
      <c r="C34" s="78" t="s">
        <v>722</v>
      </c>
      <c r="D34" s="78" t="s">
        <v>45</v>
      </c>
      <c r="E34" s="78" t="s">
        <v>360</v>
      </c>
      <c r="F34" s="79">
        <v>23557</v>
      </c>
      <c r="G34" s="78" t="s">
        <v>314</v>
      </c>
      <c r="H34" s="78" t="s">
        <v>325</v>
      </c>
      <c r="I34" s="80">
        <v>12</v>
      </c>
      <c r="J34" s="81">
        <v>3</v>
      </c>
      <c r="K34" s="82">
        <f t="shared" si="0"/>
        <v>0.25</v>
      </c>
      <c r="L34" s="83">
        <v>9</v>
      </c>
      <c r="M34" s="84">
        <f t="shared" si="1"/>
        <v>0.75</v>
      </c>
      <c r="N34" s="81">
        <v>1</v>
      </c>
      <c r="O34" s="82">
        <f t="shared" si="2"/>
        <v>8.3333333333333329E-2</v>
      </c>
      <c r="P34" s="83">
        <v>1</v>
      </c>
      <c r="Q34" s="82">
        <f t="shared" si="3"/>
        <v>8.3333333333333329E-2</v>
      </c>
      <c r="R34" s="83">
        <v>1</v>
      </c>
      <c r="S34" s="82">
        <f t="shared" si="4"/>
        <v>8.3333333333333329E-2</v>
      </c>
      <c r="T34" s="83">
        <v>1</v>
      </c>
      <c r="U34" s="82">
        <f t="shared" si="5"/>
        <v>8.3333333333333329E-2</v>
      </c>
      <c r="V34" s="83">
        <v>0</v>
      </c>
      <c r="W34" s="82">
        <f t="shared" si="6"/>
        <v>0</v>
      </c>
      <c r="X34" s="83">
        <v>0</v>
      </c>
      <c r="Y34" s="85">
        <f t="shared" si="7"/>
        <v>0</v>
      </c>
      <c r="Z34" s="83">
        <v>1</v>
      </c>
      <c r="AA34" s="82">
        <f t="shared" si="8"/>
        <v>8.3333333333333329E-2</v>
      </c>
      <c r="AB34" s="83">
        <v>7</v>
      </c>
      <c r="AC34" s="82">
        <f t="shared" si="9"/>
        <v>0.58333333333333337</v>
      </c>
      <c r="AD34" s="83">
        <v>0</v>
      </c>
      <c r="AE34" s="84">
        <f t="shared" si="10"/>
        <v>0</v>
      </c>
      <c r="AF34" s="81">
        <v>12</v>
      </c>
      <c r="AG34" s="82">
        <f t="shared" si="11"/>
        <v>1</v>
      </c>
      <c r="AH34" s="83">
        <v>0</v>
      </c>
      <c r="AI34" s="84">
        <f t="shared" si="12"/>
        <v>0</v>
      </c>
      <c r="AJ34" s="86">
        <v>6</v>
      </c>
      <c r="AK34" s="87">
        <f t="shared" si="13"/>
        <v>0.5</v>
      </c>
      <c r="AL34" s="88">
        <v>6</v>
      </c>
      <c r="AM34" s="85">
        <f t="shared" si="14"/>
        <v>0.5</v>
      </c>
    </row>
    <row r="35" spans="1:39" ht="15" customHeight="1" x14ac:dyDescent="0.3">
      <c r="A35" s="198" t="s">
        <v>310</v>
      </c>
      <c r="B35" s="198" t="s">
        <v>361</v>
      </c>
      <c r="C35" s="198" t="s">
        <v>722</v>
      </c>
      <c r="D35" s="198" t="s">
        <v>21</v>
      </c>
      <c r="E35" s="198" t="s">
        <v>362</v>
      </c>
      <c r="F35" s="199">
        <v>17168</v>
      </c>
      <c r="G35" s="198" t="s">
        <v>314</v>
      </c>
      <c r="H35" s="198" t="s">
        <v>325</v>
      </c>
      <c r="I35" s="200">
        <v>18</v>
      </c>
      <c r="J35" s="201">
        <v>16</v>
      </c>
      <c r="K35" s="202">
        <f t="shared" si="0"/>
        <v>0.88888888888888884</v>
      </c>
      <c r="L35" s="203">
        <v>2</v>
      </c>
      <c r="M35" s="204">
        <f t="shared" si="1"/>
        <v>0.1111111111111111</v>
      </c>
      <c r="N35" s="201">
        <v>1</v>
      </c>
      <c r="O35" s="202">
        <f t="shared" si="2"/>
        <v>5.5555555555555552E-2</v>
      </c>
      <c r="P35" s="203">
        <v>1</v>
      </c>
      <c r="Q35" s="202">
        <f t="shared" si="3"/>
        <v>5.5555555555555552E-2</v>
      </c>
      <c r="R35" s="203">
        <v>2</v>
      </c>
      <c r="S35" s="202">
        <f t="shared" si="4"/>
        <v>0.1111111111111111</v>
      </c>
      <c r="T35" s="203">
        <v>2</v>
      </c>
      <c r="U35" s="202">
        <f t="shared" si="5"/>
        <v>0.1111111111111111</v>
      </c>
      <c r="V35" s="203">
        <v>0</v>
      </c>
      <c r="W35" s="202">
        <f t="shared" si="6"/>
        <v>0</v>
      </c>
      <c r="X35" s="203">
        <v>0</v>
      </c>
      <c r="Y35" s="205">
        <f t="shared" si="7"/>
        <v>0</v>
      </c>
      <c r="Z35" s="203">
        <v>0</v>
      </c>
      <c r="AA35" s="202">
        <f t="shared" si="8"/>
        <v>0</v>
      </c>
      <c r="AB35" s="203">
        <v>12</v>
      </c>
      <c r="AC35" s="202">
        <f t="shared" si="9"/>
        <v>0.66666666666666663</v>
      </c>
      <c r="AD35" s="203">
        <v>0</v>
      </c>
      <c r="AE35" s="204">
        <f t="shared" si="10"/>
        <v>0</v>
      </c>
      <c r="AF35" s="201">
        <v>17</v>
      </c>
      <c r="AG35" s="202">
        <f t="shared" si="11"/>
        <v>0.94444444444444442</v>
      </c>
      <c r="AH35" s="203">
        <v>1</v>
      </c>
      <c r="AI35" s="204">
        <f t="shared" si="12"/>
        <v>5.5555555555555552E-2</v>
      </c>
      <c r="AJ35" s="231">
        <v>3</v>
      </c>
      <c r="AK35" s="207">
        <f t="shared" si="13"/>
        <v>0.16666666666666666</v>
      </c>
      <c r="AL35" s="208">
        <v>15</v>
      </c>
      <c r="AM35" s="205">
        <f t="shared" si="14"/>
        <v>0.83333333333333337</v>
      </c>
    </row>
    <row r="36" spans="1:39" ht="15" customHeight="1" thickBot="1" x14ac:dyDescent="0.35">
      <c r="A36" s="220" t="s">
        <v>310</v>
      </c>
      <c r="B36" s="220" t="s">
        <v>361</v>
      </c>
      <c r="C36" s="220" t="s">
        <v>722</v>
      </c>
      <c r="D36" s="220" t="s">
        <v>172</v>
      </c>
      <c r="E36" s="220" t="s">
        <v>363</v>
      </c>
      <c r="F36" s="221">
        <v>35303</v>
      </c>
      <c r="G36" s="220" t="s">
        <v>314</v>
      </c>
      <c r="H36" s="220" t="s">
        <v>330</v>
      </c>
      <c r="I36" s="222">
        <v>5</v>
      </c>
      <c r="J36" s="223">
        <v>4</v>
      </c>
      <c r="K36" s="224">
        <f t="shared" si="0"/>
        <v>0.8</v>
      </c>
      <c r="L36" s="225">
        <v>1</v>
      </c>
      <c r="M36" s="226">
        <f t="shared" si="1"/>
        <v>0.2</v>
      </c>
      <c r="N36" s="223">
        <v>0</v>
      </c>
      <c r="O36" s="224">
        <f t="shared" si="2"/>
        <v>0</v>
      </c>
      <c r="P36" s="225">
        <v>0</v>
      </c>
      <c r="Q36" s="224">
        <f t="shared" si="3"/>
        <v>0</v>
      </c>
      <c r="R36" s="225">
        <v>1</v>
      </c>
      <c r="S36" s="224">
        <f t="shared" si="4"/>
        <v>0.2</v>
      </c>
      <c r="T36" s="225">
        <v>1</v>
      </c>
      <c r="U36" s="224">
        <f t="shared" si="5"/>
        <v>0.2</v>
      </c>
      <c r="V36" s="225">
        <v>0</v>
      </c>
      <c r="W36" s="224">
        <f t="shared" si="6"/>
        <v>0</v>
      </c>
      <c r="X36" s="225">
        <v>0</v>
      </c>
      <c r="Y36" s="227">
        <f t="shared" si="7"/>
        <v>0</v>
      </c>
      <c r="Z36" s="225">
        <v>0</v>
      </c>
      <c r="AA36" s="224">
        <f t="shared" si="8"/>
        <v>0</v>
      </c>
      <c r="AB36" s="225">
        <v>3</v>
      </c>
      <c r="AC36" s="224">
        <f t="shared" si="9"/>
        <v>0.6</v>
      </c>
      <c r="AD36" s="225">
        <v>0</v>
      </c>
      <c r="AE36" s="226">
        <f t="shared" si="10"/>
        <v>0</v>
      </c>
      <c r="AF36" s="223">
        <v>4</v>
      </c>
      <c r="AG36" s="224">
        <f t="shared" si="11"/>
        <v>0.8</v>
      </c>
      <c r="AH36" s="225">
        <v>1</v>
      </c>
      <c r="AI36" s="226">
        <f t="shared" si="12"/>
        <v>0.2</v>
      </c>
      <c r="AJ36" s="232">
        <v>0</v>
      </c>
      <c r="AK36" s="229">
        <f t="shared" si="13"/>
        <v>0</v>
      </c>
      <c r="AL36" s="230">
        <v>5</v>
      </c>
      <c r="AM36" s="227">
        <f t="shared" si="14"/>
        <v>1</v>
      </c>
    </row>
    <row r="37" spans="1:39" ht="15" customHeight="1" x14ac:dyDescent="0.3">
      <c r="A37" s="67" t="s">
        <v>310</v>
      </c>
      <c r="B37" s="67" t="s">
        <v>364</v>
      </c>
      <c r="C37" s="67" t="s">
        <v>723</v>
      </c>
      <c r="D37" s="67" t="s">
        <v>138</v>
      </c>
      <c r="E37" s="67" t="s">
        <v>365</v>
      </c>
      <c r="F37" s="68">
        <v>36402</v>
      </c>
      <c r="G37" s="67" t="s">
        <v>314</v>
      </c>
      <c r="H37" s="67" t="s">
        <v>319</v>
      </c>
      <c r="I37" s="69">
        <v>19</v>
      </c>
      <c r="J37" s="70">
        <v>12</v>
      </c>
      <c r="K37" s="71">
        <f t="shared" si="0"/>
        <v>0.63157894736842102</v>
      </c>
      <c r="L37" s="72">
        <v>7</v>
      </c>
      <c r="M37" s="73">
        <f t="shared" si="1"/>
        <v>0.36842105263157893</v>
      </c>
      <c r="N37" s="70">
        <v>7</v>
      </c>
      <c r="O37" s="71">
        <f t="shared" si="2"/>
        <v>0.36842105263157893</v>
      </c>
      <c r="P37" s="72">
        <v>0</v>
      </c>
      <c r="Q37" s="71">
        <f t="shared" si="3"/>
        <v>0</v>
      </c>
      <c r="R37" s="72">
        <v>1</v>
      </c>
      <c r="S37" s="71">
        <f t="shared" si="4"/>
        <v>5.2631578947368418E-2</v>
      </c>
      <c r="T37" s="72">
        <v>2</v>
      </c>
      <c r="U37" s="71">
        <f t="shared" si="5"/>
        <v>0.10526315789473684</v>
      </c>
      <c r="V37" s="72">
        <v>0</v>
      </c>
      <c r="W37" s="71">
        <f t="shared" si="6"/>
        <v>0</v>
      </c>
      <c r="X37" s="72">
        <v>1</v>
      </c>
      <c r="Y37" s="74">
        <f t="shared" si="7"/>
        <v>5.2631578947368418E-2</v>
      </c>
      <c r="Z37" s="72">
        <v>0</v>
      </c>
      <c r="AA37" s="71">
        <f t="shared" si="8"/>
        <v>0</v>
      </c>
      <c r="AB37" s="72">
        <v>8</v>
      </c>
      <c r="AC37" s="71">
        <f t="shared" si="9"/>
        <v>0.42105263157894735</v>
      </c>
      <c r="AD37" s="72">
        <v>0</v>
      </c>
      <c r="AE37" s="73">
        <f t="shared" si="10"/>
        <v>0</v>
      </c>
      <c r="AF37" s="70">
        <v>17</v>
      </c>
      <c r="AG37" s="71">
        <f t="shared" si="11"/>
        <v>0.89473684210526316</v>
      </c>
      <c r="AH37" s="72">
        <v>2</v>
      </c>
      <c r="AI37" s="73">
        <f t="shared" si="12"/>
        <v>0.10526315789473684</v>
      </c>
      <c r="AJ37" s="90">
        <v>18</v>
      </c>
      <c r="AK37" s="76">
        <f t="shared" si="13"/>
        <v>0.94736842105263153</v>
      </c>
      <c r="AL37" s="77">
        <v>1</v>
      </c>
      <c r="AM37" s="74">
        <f t="shared" si="14"/>
        <v>5.2631578947368418E-2</v>
      </c>
    </row>
    <row r="38" spans="1:39" ht="15" customHeight="1" x14ac:dyDescent="0.3">
      <c r="A38" s="18" t="s">
        <v>310</v>
      </c>
      <c r="B38" s="18" t="s">
        <v>364</v>
      </c>
      <c r="C38" s="18" t="s">
        <v>723</v>
      </c>
      <c r="D38" s="18" t="s">
        <v>139</v>
      </c>
      <c r="E38" s="18" t="s">
        <v>366</v>
      </c>
      <c r="F38" s="19">
        <v>30198</v>
      </c>
      <c r="G38" s="18" t="s">
        <v>314</v>
      </c>
      <c r="H38" s="18" t="s">
        <v>319</v>
      </c>
      <c r="I38" s="22">
        <v>27</v>
      </c>
      <c r="J38" s="21">
        <v>19</v>
      </c>
      <c r="K38" s="29">
        <f t="shared" si="0"/>
        <v>0.70370370370370372</v>
      </c>
      <c r="L38" s="20">
        <v>8</v>
      </c>
      <c r="M38" s="33">
        <f t="shared" si="1"/>
        <v>0.29629629629629628</v>
      </c>
      <c r="N38" s="21">
        <v>4</v>
      </c>
      <c r="O38" s="29">
        <f t="shared" si="2"/>
        <v>0.14814814814814814</v>
      </c>
      <c r="P38" s="20">
        <v>0</v>
      </c>
      <c r="Q38" s="29">
        <f t="shared" si="3"/>
        <v>0</v>
      </c>
      <c r="R38" s="20">
        <v>2</v>
      </c>
      <c r="S38" s="29">
        <f t="shared" si="4"/>
        <v>7.407407407407407E-2</v>
      </c>
      <c r="T38" s="20">
        <v>0</v>
      </c>
      <c r="U38" s="29">
        <f t="shared" si="5"/>
        <v>0</v>
      </c>
      <c r="V38" s="20">
        <v>0</v>
      </c>
      <c r="W38" s="29">
        <f t="shared" si="6"/>
        <v>0</v>
      </c>
      <c r="X38" s="20">
        <v>0</v>
      </c>
      <c r="Y38" s="37">
        <f t="shared" si="7"/>
        <v>0</v>
      </c>
      <c r="Z38" s="20">
        <v>0</v>
      </c>
      <c r="AA38" s="29">
        <f t="shared" si="8"/>
        <v>0</v>
      </c>
      <c r="AB38" s="20">
        <v>21</v>
      </c>
      <c r="AC38" s="29">
        <f t="shared" si="9"/>
        <v>0.77777777777777779</v>
      </c>
      <c r="AD38" s="20">
        <v>0</v>
      </c>
      <c r="AE38" s="33">
        <f t="shared" si="10"/>
        <v>0</v>
      </c>
      <c r="AF38" s="21">
        <v>26</v>
      </c>
      <c r="AG38" s="29">
        <f t="shared" si="11"/>
        <v>0.96296296296296291</v>
      </c>
      <c r="AH38" s="20">
        <v>1</v>
      </c>
      <c r="AI38" s="33">
        <f t="shared" si="12"/>
        <v>3.7037037037037035E-2</v>
      </c>
      <c r="AJ38" s="49">
        <v>24</v>
      </c>
      <c r="AK38" s="56">
        <f t="shared" si="13"/>
        <v>0.88888888888888884</v>
      </c>
      <c r="AL38" s="50">
        <v>3</v>
      </c>
      <c r="AM38" s="37">
        <f t="shared" si="14"/>
        <v>0.1111111111111111</v>
      </c>
    </row>
    <row r="39" spans="1:39" ht="15" customHeight="1" x14ac:dyDescent="0.3">
      <c r="A39" s="18" t="s">
        <v>310</v>
      </c>
      <c r="B39" s="18" t="s">
        <v>364</v>
      </c>
      <c r="C39" s="18" t="s">
        <v>723</v>
      </c>
      <c r="D39" s="18" t="s">
        <v>140</v>
      </c>
      <c r="E39" s="18" t="s">
        <v>367</v>
      </c>
      <c r="F39" s="19">
        <v>30563</v>
      </c>
      <c r="G39" s="18" t="s">
        <v>314</v>
      </c>
      <c r="H39" s="18" t="s">
        <v>319</v>
      </c>
      <c r="I39" s="22">
        <v>19</v>
      </c>
      <c r="J39" s="21">
        <v>13</v>
      </c>
      <c r="K39" s="29">
        <f t="shared" si="0"/>
        <v>0.68421052631578949</v>
      </c>
      <c r="L39" s="20">
        <v>6</v>
      </c>
      <c r="M39" s="33">
        <f t="shared" si="1"/>
        <v>0.31578947368421051</v>
      </c>
      <c r="N39" s="21">
        <v>4</v>
      </c>
      <c r="O39" s="29">
        <f t="shared" si="2"/>
        <v>0.21052631578947367</v>
      </c>
      <c r="P39" s="20">
        <v>0</v>
      </c>
      <c r="Q39" s="29">
        <f t="shared" si="3"/>
        <v>0</v>
      </c>
      <c r="R39" s="20">
        <v>1</v>
      </c>
      <c r="S39" s="29">
        <f t="shared" si="4"/>
        <v>5.2631578947368418E-2</v>
      </c>
      <c r="T39" s="20">
        <v>0</v>
      </c>
      <c r="U39" s="29">
        <f t="shared" si="5"/>
        <v>0</v>
      </c>
      <c r="V39" s="20">
        <v>0</v>
      </c>
      <c r="W39" s="29">
        <f t="shared" si="6"/>
        <v>0</v>
      </c>
      <c r="X39" s="20">
        <v>0</v>
      </c>
      <c r="Y39" s="37">
        <f t="shared" si="7"/>
        <v>0</v>
      </c>
      <c r="Z39" s="20">
        <v>0</v>
      </c>
      <c r="AA39" s="29">
        <f t="shared" si="8"/>
        <v>0</v>
      </c>
      <c r="AB39" s="20">
        <v>14</v>
      </c>
      <c r="AC39" s="29">
        <f t="shared" si="9"/>
        <v>0.73684210526315785</v>
      </c>
      <c r="AD39" s="20">
        <v>0</v>
      </c>
      <c r="AE39" s="33">
        <f t="shared" si="10"/>
        <v>0</v>
      </c>
      <c r="AF39" s="21">
        <v>18</v>
      </c>
      <c r="AG39" s="29">
        <f t="shared" si="11"/>
        <v>0.94736842105263153</v>
      </c>
      <c r="AH39" s="20">
        <v>1</v>
      </c>
      <c r="AI39" s="33">
        <f t="shared" si="12"/>
        <v>5.2631578947368418E-2</v>
      </c>
      <c r="AJ39" s="49">
        <v>17</v>
      </c>
      <c r="AK39" s="56">
        <f t="shared" si="13"/>
        <v>0.89473684210526316</v>
      </c>
      <c r="AL39" s="50">
        <v>2</v>
      </c>
      <c r="AM39" s="37">
        <f t="shared" si="14"/>
        <v>0.10526315789473684</v>
      </c>
    </row>
    <row r="40" spans="1:39" ht="15" customHeight="1" thickBot="1" x14ac:dyDescent="0.35">
      <c r="A40" s="78" t="s">
        <v>310</v>
      </c>
      <c r="B40" s="78" t="s">
        <v>364</v>
      </c>
      <c r="C40" s="78" t="s">
        <v>723</v>
      </c>
      <c r="D40" s="78" t="s">
        <v>141</v>
      </c>
      <c r="E40" s="78" t="s">
        <v>368</v>
      </c>
      <c r="F40" s="79">
        <v>34220</v>
      </c>
      <c r="G40" s="78" t="s">
        <v>314</v>
      </c>
      <c r="H40" s="78" t="s">
        <v>319</v>
      </c>
      <c r="I40" s="80">
        <v>8</v>
      </c>
      <c r="J40" s="81">
        <v>3</v>
      </c>
      <c r="K40" s="82">
        <f t="shared" si="0"/>
        <v>0.375</v>
      </c>
      <c r="L40" s="83">
        <v>5</v>
      </c>
      <c r="M40" s="84">
        <f t="shared" si="1"/>
        <v>0.625</v>
      </c>
      <c r="N40" s="81">
        <v>1</v>
      </c>
      <c r="O40" s="82">
        <f t="shared" si="2"/>
        <v>0.125</v>
      </c>
      <c r="P40" s="83">
        <v>0</v>
      </c>
      <c r="Q40" s="82">
        <f t="shared" si="3"/>
        <v>0</v>
      </c>
      <c r="R40" s="83">
        <v>0</v>
      </c>
      <c r="S40" s="82">
        <f t="shared" si="4"/>
        <v>0</v>
      </c>
      <c r="T40" s="83">
        <v>0</v>
      </c>
      <c r="U40" s="82">
        <f t="shared" si="5"/>
        <v>0</v>
      </c>
      <c r="V40" s="83">
        <v>0</v>
      </c>
      <c r="W40" s="82">
        <f t="shared" si="6"/>
        <v>0</v>
      </c>
      <c r="X40" s="83">
        <v>0</v>
      </c>
      <c r="Y40" s="85">
        <f t="shared" si="7"/>
        <v>0</v>
      </c>
      <c r="Z40" s="83">
        <v>0</v>
      </c>
      <c r="AA40" s="82">
        <f t="shared" si="8"/>
        <v>0</v>
      </c>
      <c r="AB40" s="83">
        <v>7</v>
      </c>
      <c r="AC40" s="82">
        <f t="shared" si="9"/>
        <v>0.875</v>
      </c>
      <c r="AD40" s="83">
        <v>0</v>
      </c>
      <c r="AE40" s="84">
        <f t="shared" si="10"/>
        <v>0</v>
      </c>
      <c r="AF40" s="81">
        <v>8</v>
      </c>
      <c r="AG40" s="82">
        <f t="shared" si="11"/>
        <v>1</v>
      </c>
      <c r="AH40" s="83">
        <v>0</v>
      </c>
      <c r="AI40" s="84">
        <f t="shared" si="12"/>
        <v>0</v>
      </c>
      <c r="AJ40" s="93">
        <v>7</v>
      </c>
      <c r="AK40" s="87">
        <f t="shared" si="13"/>
        <v>0.875</v>
      </c>
      <c r="AL40" s="88">
        <v>1</v>
      </c>
      <c r="AM40" s="85">
        <f t="shared" si="14"/>
        <v>0.125</v>
      </c>
    </row>
    <row r="41" spans="1:39" ht="15" customHeight="1" thickBot="1" x14ac:dyDescent="0.35">
      <c r="A41" s="181" t="s">
        <v>310</v>
      </c>
      <c r="B41" s="181" t="s">
        <v>369</v>
      </c>
      <c r="C41" s="181" t="s">
        <v>723</v>
      </c>
      <c r="D41" s="181" t="s">
        <v>277</v>
      </c>
      <c r="E41" s="181" t="s">
        <v>370</v>
      </c>
      <c r="F41" s="182">
        <v>36892</v>
      </c>
      <c r="G41" s="181" t="s">
        <v>314</v>
      </c>
      <c r="H41" s="181" t="s">
        <v>319</v>
      </c>
      <c r="I41" s="183">
        <v>5</v>
      </c>
      <c r="J41" s="184">
        <v>1</v>
      </c>
      <c r="K41" s="185">
        <f t="shared" si="0"/>
        <v>0.2</v>
      </c>
      <c r="L41" s="186">
        <v>4</v>
      </c>
      <c r="M41" s="187">
        <f t="shared" si="1"/>
        <v>0.8</v>
      </c>
      <c r="N41" s="184">
        <v>4</v>
      </c>
      <c r="O41" s="185">
        <f t="shared" si="2"/>
        <v>0.8</v>
      </c>
      <c r="P41" s="186">
        <v>0</v>
      </c>
      <c r="Q41" s="185">
        <f t="shared" si="3"/>
        <v>0</v>
      </c>
      <c r="R41" s="186">
        <v>0</v>
      </c>
      <c r="S41" s="185">
        <f t="shared" si="4"/>
        <v>0</v>
      </c>
      <c r="T41" s="186">
        <v>0</v>
      </c>
      <c r="U41" s="185">
        <f t="shared" si="5"/>
        <v>0</v>
      </c>
      <c r="V41" s="186">
        <v>0</v>
      </c>
      <c r="W41" s="185">
        <f t="shared" si="6"/>
        <v>0</v>
      </c>
      <c r="X41" s="186">
        <v>0</v>
      </c>
      <c r="Y41" s="188">
        <f t="shared" si="7"/>
        <v>0</v>
      </c>
      <c r="Z41" s="186">
        <v>0</v>
      </c>
      <c r="AA41" s="185">
        <f t="shared" si="8"/>
        <v>0</v>
      </c>
      <c r="AB41" s="186">
        <v>1</v>
      </c>
      <c r="AC41" s="185">
        <f t="shared" si="9"/>
        <v>0.2</v>
      </c>
      <c r="AD41" s="186">
        <v>0</v>
      </c>
      <c r="AE41" s="187">
        <f t="shared" si="10"/>
        <v>0</v>
      </c>
      <c r="AF41" s="184">
        <v>5</v>
      </c>
      <c r="AG41" s="185">
        <f t="shared" si="11"/>
        <v>1</v>
      </c>
      <c r="AH41" s="186">
        <v>0</v>
      </c>
      <c r="AI41" s="187">
        <f t="shared" si="12"/>
        <v>0</v>
      </c>
      <c r="AJ41" s="189">
        <v>3</v>
      </c>
      <c r="AK41" s="190">
        <f t="shared" si="13"/>
        <v>0.6</v>
      </c>
      <c r="AL41" s="191">
        <v>2</v>
      </c>
      <c r="AM41" s="188">
        <f t="shared" si="14"/>
        <v>0.4</v>
      </c>
    </row>
    <row r="42" spans="1:39" ht="15" customHeight="1" thickBot="1" x14ac:dyDescent="0.35">
      <c r="A42" s="96" t="s">
        <v>310</v>
      </c>
      <c r="B42" s="96" t="s">
        <v>371</v>
      </c>
      <c r="C42" s="96" t="s">
        <v>723</v>
      </c>
      <c r="D42" s="96" t="s">
        <v>52</v>
      </c>
      <c r="E42" s="96" t="s">
        <v>372</v>
      </c>
      <c r="F42" s="97">
        <v>35933</v>
      </c>
      <c r="G42" s="96" t="s">
        <v>314</v>
      </c>
      <c r="H42" s="96" t="s">
        <v>319</v>
      </c>
      <c r="I42" s="98">
        <v>19</v>
      </c>
      <c r="J42" s="99">
        <v>18</v>
      </c>
      <c r="K42" s="100">
        <f t="shared" si="0"/>
        <v>0.94736842105263153</v>
      </c>
      <c r="L42" s="101">
        <v>1</v>
      </c>
      <c r="M42" s="102">
        <f t="shared" si="1"/>
        <v>5.2631578947368418E-2</v>
      </c>
      <c r="N42" s="99">
        <v>1</v>
      </c>
      <c r="O42" s="100">
        <f t="shared" si="2"/>
        <v>5.2631578947368418E-2</v>
      </c>
      <c r="P42" s="101">
        <v>1</v>
      </c>
      <c r="Q42" s="100">
        <f t="shared" si="3"/>
        <v>5.2631578947368418E-2</v>
      </c>
      <c r="R42" s="101">
        <v>3</v>
      </c>
      <c r="S42" s="100">
        <f t="shared" si="4"/>
        <v>0.15789473684210525</v>
      </c>
      <c r="T42" s="101">
        <v>3</v>
      </c>
      <c r="U42" s="100">
        <f t="shared" si="5"/>
        <v>0.15789473684210525</v>
      </c>
      <c r="V42" s="101">
        <v>0</v>
      </c>
      <c r="W42" s="100">
        <f t="shared" si="6"/>
        <v>0</v>
      </c>
      <c r="X42" s="101">
        <v>0</v>
      </c>
      <c r="Y42" s="103">
        <f t="shared" si="7"/>
        <v>0</v>
      </c>
      <c r="Z42" s="101">
        <v>0</v>
      </c>
      <c r="AA42" s="100">
        <f t="shared" si="8"/>
        <v>0</v>
      </c>
      <c r="AB42" s="101">
        <v>11</v>
      </c>
      <c r="AC42" s="100">
        <f t="shared" si="9"/>
        <v>0.57894736842105265</v>
      </c>
      <c r="AD42" s="101">
        <v>0</v>
      </c>
      <c r="AE42" s="102">
        <f t="shared" si="10"/>
        <v>0</v>
      </c>
      <c r="AF42" s="99">
        <v>16</v>
      </c>
      <c r="AG42" s="100">
        <f t="shared" si="11"/>
        <v>0.84210526315789469</v>
      </c>
      <c r="AH42" s="101">
        <v>3</v>
      </c>
      <c r="AI42" s="102">
        <f t="shared" si="12"/>
        <v>0.15789473684210525</v>
      </c>
      <c r="AJ42" s="107">
        <v>17</v>
      </c>
      <c r="AK42" s="105">
        <f t="shared" si="13"/>
        <v>0.89473684210526316</v>
      </c>
      <c r="AL42" s="108">
        <v>2</v>
      </c>
      <c r="AM42" s="103">
        <f t="shared" si="14"/>
        <v>0.10526315789473684</v>
      </c>
    </row>
    <row r="43" spans="1:39" ht="15" customHeight="1" x14ac:dyDescent="0.3">
      <c r="A43" s="198" t="s">
        <v>373</v>
      </c>
      <c r="B43" s="198" t="s">
        <v>374</v>
      </c>
      <c r="C43" s="198" t="s">
        <v>723</v>
      </c>
      <c r="D43" s="198" t="s">
        <v>53</v>
      </c>
      <c r="E43" s="198" t="s">
        <v>375</v>
      </c>
      <c r="F43" s="199">
        <v>36892</v>
      </c>
      <c r="G43" s="198" t="s">
        <v>314</v>
      </c>
      <c r="H43" s="198" t="s">
        <v>376</v>
      </c>
      <c r="I43" s="200">
        <v>215</v>
      </c>
      <c r="J43" s="201">
        <v>74</v>
      </c>
      <c r="K43" s="202">
        <f t="shared" si="0"/>
        <v>0.34418604651162793</v>
      </c>
      <c r="L43" s="203">
        <v>141</v>
      </c>
      <c r="M43" s="204">
        <f t="shared" si="1"/>
        <v>0.65581395348837213</v>
      </c>
      <c r="N43" s="201">
        <v>18</v>
      </c>
      <c r="O43" s="202">
        <f t="shared" si="2"/>
        <v>8.3720930232558138E-2</v>
      </c>
      <c r="P43" s="203">
        <v>14</v>
      </c>
      <c r="Q43" s="202">
        <f t="shared" si="3"/>
        <v>6.5116279069767441E-2</v>
      </c>
      <c r="R43" s="203">
        <v>21</v>
      </c>
      <c r="S43" s="202">
        <f t="shared" si="4"/>
        <v>9.7674418604651161E-2</v>
      </c>
      <c r="T43" s="203">
        <v>5</v>
      </c>
      <c r="U43" s="202">
        <f t="shared" si="5"/>
        <v>2.3255813953488372E-2</v>
      </c>
      <c r="V43" s="203">
        <v>0</v>
      </c>
      <c r="W43" s="202">
        <f t="shared" si="6"/>
        <v>0</v>
      </c>
      <c r="X43" s="203">
        <v>0</v>
      </c>
      <c r="Y43" s="205">
        <f t="shared" si="7"/>
        <v>0</v>
      </c>
      <c r="Z43" s="203">
        <v>4</v>
      </c>
      <c r="AA43" s="202">
        <f t="shared" si="8"/>
        <v>1.8604651162790697E-2</v>
      </c>
      <c r="AB43" s="203">
        <v>151</v>
      </c>
      <c r="AC43" s="202">
        <f t="shared" si="9"/>
        <v>0.70232558139534884</v>
      </c>
      <c r="AD43" s="203">
        <v>2</v>
      </c>
      <c r="AE43" s="204">
        <f t="shared" si="10"/>
        <v>9.3023255813953487E-3</v>
      </c>
      <c r="AF43" s="201">
        <v>205</v>
      </c>
      <c r="AG43" s="202">
        <f t="shared" si="11"/>
        <v>0.95348837209302328</v>
      </c>
      <c r="AH43" s="203">
        <v>10</v>
      </c>
      <c r="AI43" s="204">
        <f t="shared" si="12"/>
        <v>4.6511627906976744E-2</v>
      </c>
      <c r="AJ43" s="231">
        <v>201</v>
      </c>
      <c r="AK43" s="207">
        <f t="shared" si="13"/>
        <v>0.93488372093023253</v>
      </c>
      <c r="AL43" s="233">
        <v>14</v>
      </c>
      <c r="AM43" s="205">
        <f t="shared" si="14"/>
        <v>6.5116279069767441E-2</v>
      </c>
    </row>
    <row r="44" spans="1:39" ht="15" customHeight="1" x14ac:dyDescent="0.3">
      <c r="A44" s="209" t="s">
        <v>373</v>
      </c>
      <c r="B44" s="209" t="s">
        <v>374</v>
      </c>
      <c r="C44" s="209" t="s">
        <v>723</v>
      </c>
      <c r="D44" s="209" t="s">
        <v>54</v>
      </c>
      <c r="E44" s="209" t="s">
        <v>377</v>
      </c>
      <c r="F44" s="210">
        <v>17168</v>
      </c>
      <c r="G44" s="209" t="s">
        <v>314</v>
      </c>
      <c r="H44" s="209" t="s">
        <v>376</v>
      </c>
      <c r="I44" s="211">
        <v>223</v>
      </c>
      <c r="J44" s="212">
        <v>92</v>
      </c>
      <c r="K44" s="213">
        <f t="shared" si="0"/>
        <v>0.41255605381165922</v>
      </c>
      <c r="L44" s="214">
        <v>131</v>
      </c>
      <c r="M44" s="215">
        <f t="shared" si="1"/>
        <v>0.58744394618834084</v>
      </c>
      <c r="N44" s="212">
        <v>14</v>
      </c>
      <c r="O44" s="213">
        <f t="shared" si="2"/>
        <v>6.2780269058295965E-2</v>
      </c>
      <c r="P44" s="214">
        <v>15</v>
      </c>
      <c r="Q44" s="213">
        <f t="shared" si="3"/>
        <v>6.726457399103139E-2</v>
      </c>
      <c r="R44" s="214">
        <v>15</v>
      </c>
      <c r="S44" s="213">
        <f t="shared" si="4"/>
        <v>6.726457399103139E-2</v>
      </c>
      <c r="T44" s="214">
        <v>9</v>
      </c>
      <c r="U44" s="213">
        <f t="shared" si="5"/>
        <v>4.0358744394618833E-2</v>
      </c>
      <c r="V44" s="214">
        <v>0</v>
      </c>
      <c r="W44" s="213">
        <f t="shared" si="6"/>
        <v>0</v>
      </c>
      <c r="X44" s="214">
        <v>0</v>
      </c>
      <c r="Y44" s="216">
        <f t="shared" si="7"/>
        <v>0</v>
      </c>
      <c r="Z44" s="214">
        <v>4</v>
      </c>
      <c r="AA44" s="213">
        <f t="shared" si="8"/>
        <v>1.7937219730941704E-2</v>
      </c>
      <c r="AB44" s="214">
        <v>166</v>
      </c>
      <c r="AC44" s="213">
        <f t="shared" si="9"/>
        <v>0.74439461883408076</v>
      </c>
      <c r="AD44" s="214">
        <v>0</v>
      </c>
      <c r="AE44" s="215">
        <f t="shared" si="10"/>
        <v>0</v>
      </c>
      <c r="AF44" s="212">
        <v>213</v>
      </c>
      <c r="AG44" s="213">
        <f t="shared" si="11"/>
        <v>0.95515695067264572</v>
      </c>
      <c r="AH44" s="214">
        <v>10</v>
      </c>
      <c r="AI44" s="215">
        <f t="shared" si="12"/>
        <v>4.4843049327354258E-2</v>
      </c>
      <c r="AJ44" s="217">
        <v>196</v>
      </c>
      <c r="AK44" s="218">
        <f t="shared" si="13"/>
        <v>0.87892376681614348</v>
      </c>
      <c r="AL44" s="219">
        <v>27</v>
      </c>
      <c r="AM44" s="216">
        <f t="shared" si="14"/>
        <v>0.1210762331838565</v>
      </c>
    </row>
    <row r="45" spans="1:39" ht="15" customHeight="1" thickBot="1" x14ac:dyDescent="0.35">
      <c r="A45" s="220" t="s">
        <v>373</v>
      </c>
      <c r="B45" s="220" t="s">
        <v>374</v>
      </c>
      <c r="C45" s="220" t="s">
        <v>723</v>
      </c>
      <c r="D45" s="220" t="s">
        <v>378</v>
      </c>
      <c r="E45" s="220" t="s">
        <v>379</v>
      </c>
      <c r="F45" s="221">
        <v>36892</v>
      </c>
      <c r="G45" s="220" t="s">
        <v>314</v>
      </c>
      <c r="H45" s="220" t="s">
        <v>376</v>
      </c>
      <c r="I45" s="222">
        <v>3</v>
      </c>
      <c r="J45" s="223">
        <v>2</v>
      </c>
      <c r="K45" s="224">
        <f t="shared" si="0"/>
        <v>0.66666666666666663</v>
      </c>
      <c r="L45" s="225">
        <v>1</v>
      </c>
      <c r="M45" s="226">
        <f t="shared" si="1"/>
        <v>0.33333333333333331</v>
      </c>
      <c r="N45" s="223">
        <v>0</v>
      </c>
      <c r="O45" s="224">
        <f t="shared" si="2"/>
        <v>0</v>
      </c>
      <c r="P45" s="225">
        <v>0</v>
      </c>
      <c r="Q45" s="224">
        <f t="shared" si="3"/>
        <v>0</v>
      </c>
      <c r="R45" s="225">
        <v>1</v>
      </c>
      <c r="S45" s="224">
        <f t="shared" si="4"/>
        <v>0.33333333333333331</v>
      </c>
      <c r="T45" s="225">
        <v>0</v>
      </c>
      <c r="U45" s="224">
        <f t="shared" si="5"/>
        <v>0</v>
      </c>
      <c r="V45" s="225">
        <v>0</v>
      </c>
      <c r="W45" s="224">
        <f t="shared" si="6"/>
        <v>0</v>
      </c>
      <c r="X45" s="225">
        <v>0</v>
      </c>
      <c r="Y45" s="227">
        <f t="shared" si="7"/>
        <v>0</v>
      </c>
      <c r="Z45" s="225">
        <v>0</v>
      </c>
      <c r="AA45" s="224">
        <f t="shared" si="8"/>
        <v>0</v>
      </c>
      <c r="AB45" s="225">
        <v>2</v>
      </c>
      <c r="AC45" s="224">
        <f t="shared" si="9"/>
        <v>0.66666666666666663</v>
      </c>
      <c r="AD45" s="225">
        <v>0</v>
      </c>
      <c r="AE45" s="226">
        <f t="shared" si="10"/>
        <v>0</v>
      </c>
      <c r="AF45" s="223">
        <v>2</v>
      </c>
      <c r="AG45" s="224">
        <f t="shared" si="11"/>
        <v>0.66666666666666663</v>
      </c>
      <c r="AH45" s="225">
        <v>1</v>
      </c>
      <c r="AI45" s="226">
        <f t="shared" si="12"/>
        <v>0.33333333333333331</v>
      </c>
      <c r="AJ45" s="234">
        <v>3</v>
      </c>
      <c r="AK45" s="229">
        <f t="shared" si="13"/>
        <v>1</v>
      </c>
      <c r="AL45" s="230">
        <v>0</v>
      </c>
      <c r="AM45" s="227">
        <f t="shared" si="14"/>
        <v>0</v>
      </c>
    </row>
    <row r="46" spans="1:39" ht="15" customHeight="1" x14ac:dyDescent="0.3">
      <c r="A46" s="67" t="s">
        <v>373</v>
      </c>
      <c r="B46" s="67" t="s">
        <v>380</v>
      </c>
      <c r="C46" s="67" t="s">
        <v>723</v>
      </c>
      <c r="D46" s="67" t="s">
        <v>56</v>
      </c>
      <c r="E46" s="67" t="s">
        <v>381</v>
      </c>
      <c r="F46" s="68">
        <v>17168</v>
      </c>
      <c r="G46" s="67" t="s">
        <v>314</v>
      </c>
      <c r="H46" s="67" t="s">
        <v>376</v>
      </c>
      <c r="I46" s="69">
        <v>547</v>
      </c>
      <c r="J46" s="70">
        <v>314</v>
      </c>
      <c r="K46" s="71">
        <f t="shared" si="0"/>
        <v>0.57404021937842775</v>
      </c>
      <c r="L46" s="72">
        <v>233</v>
      </c>
      <c r="M46" s="73">
        <f t="shared" si="1"/>
        <v>0.42595978062157219</v>
      </c>
      <c r="N46" s="70">
        <v>86</v>
      </c>
      <c r="O46" s="71">
        <f t="shared" si="2"/>
        <v>0.15722120658135283</v>
      </c>
      <c r="P46" s="72">
        <v>10</v>
      </c>
      <c r="Q46" s="71">
        <f t="shared" si="3"/>
        <v>1.8281535648994516E-2</v>
      </c>
      <c r="R46" s="72">
        <v>56</v>
      </c>
      <c r="S46" s="71">
        <f t="shared" si="4"/>
        <v>0.10237659963436929</v>
      </c>
      <c r="T46" s="72">
        <v>19</v>
      </c>
      <c r="U46" s="71">
        <f t="shared" si="5"/>
        <v>3.4734917733089579E-2</v>
      </c>
      <c r="V46" s="72">
        <v>0</v>
      </c>
      <c r="W46" s="71">
        <f t="shared" si="6"/>
        <v>0</v>
      </c>
      <c r="X46" s="72">
        <v>0</v>
      </c>
      <c r="Y46" s="74">
        <f t="shared" si="7"/>
        <v>0</v>
      </c>
      <c r="Z46" s="72">
        <v>3</v>
      </c>
      <c r="AA46" s="71">
        <f t="shared" si="8"/>
        <v>5.4844606946983544E-3</v>
      </c>
      <c r="AB46" s="72">
        <v>372</v>
      </c>
      <c r="AC46" s="71">
        <f t="shared" si="9"/>
        <v>0.68007312614259596</v>
      </c>
      <c r="AD46" s="72">
        <v>1</v>
      </c>
      <c r="AE46" s="73">
        <f t="shared" si="10"/>
        <v>1.8281535648994515E-3</v>
      </c>
      <c r="AF46" s="70">
        <v>480</v>
      </c>
      <c r="AG46" s="71">
        <f t="shared" si="11"/>
        <v>0.87751371115173671</v>
      </c>
      <c r="AH46" s="72">
        <v>67</v>
      </c>
      <c r="AI46" s="73">
        <f t="shared" si="12"/>
        <v>0.12248628884826325</v>
      </c>
      <c r="AJ46" s="75">
        <v>479</v>
      </c>
      <c r="AK46" s="76">
        <f t="shared" si="13"/>
        <v>0.8756855575868373</v>
      </c>
      <c r="AL46" s="77">
        <v>68</v>
      </c>
      <c r="AM46" s="74">
        <f t="shared" si="14"/>
        <v>0.12431444241316271</v>
      </c>
    </row>
    <row r="47" spans="1:39" ht="15" customHeight="1" x14ac:dyDescent="0.3">
      <c r="A47" s="18" t="s">
        <v>373</v>
      </c>
      <c r="B47" s="18" t="s">
        <v>380</v>
      </c>
      <c r="C47" s="18" t="s">
        <v>723</v>
      </c>
      <c r="D47" s="18" t="s">
        <v>184</v>
      </c>
      <c r="E47" s="18" t="s">
        <v>382</v>
      </c>
      <c r="F47" s="19">
        <v>36892</v>
      </c>
      <c r="G47" s="18" t="s">
        <v>314</v>
      </c>
      <c r="H47" s="18" t="s">
        <v>376</v>
      </c>
      <c r="I47" s="22">
        <v>23</v>
      </c>
      <c r="J47" s="21">
        <v>14</v>
      </c>
      <c r="K47" s="29">
        <f t="shared" si="0"/>
        <v>0.60869565217391308</v>
      </c>
      <c r="L47" s="20">
        <v>9</v>
      </c>
      <c r="M47" s="33">
        <f t="shared" si="1"/>
        <v>0.39130434782608697</v>
      </c>
      <c r="N47" s="21">
        <v>3</v>
      </c>
      <c r="O47" s="29">
        <f t="shared" si="2"/>
        <v>0.13043478260869565</v>
      </c>
      <c r="P47" s="20">
        <v>0</v>
      </c>
      <c r="Q47" s="29">
        <f t="shared" si="3"/>
        <v>0</v>
      </c>
      <c r="R47" s="20">
        <v>2</v>
      </c>
      <c r="S47" s="29">
        <f t="shared" si="4"/>
        <v>8.6956521739130432E-2</v>
      </c>
      <c r="T47" s="20">
        <v>0</v>
      </c>
      <c r="U47" s="29">
        <f t="shared" si="5"/>
        <v>0</v>
      </c>
      <c r="V47" s="20">
        <v>0</v>
      </c>
      <c r="W47" s="29">
        <f t="shared" si="6"/>
        <v>0</v>
      </c>
      <c r="X47" s="20">
        <v>0</v>
      </c>
      <c r="Y47" s="37">
        <f t="shared" si="7"/>
        <v>0</v>
      </c>
      <c r="Z47" s="20">
        <v>1</v>
      </c>
      <c r="AA47" s="29">
        <f t="shared" si="8"/>
        <v>4.3478260869565216E-2</v>
      </c>
      <c r="AB47" s="20">
        <v>17</v>
      </c>
      <c r="AC47" s="29">
        <f t="shared" si="9"/>
        <v>0.73913043478260865</v>
      </c>
      <c r="AD47" s="20">
        <v>0</v>
      </c>
      <c r="AE47" s="33">
        <f t="shared" si="10"/>
        <v>0</v>
      </c>
      <c r="AF47" s="21">
        <v>20</v>
      </c>
      <c r="AG47" s="29">
        <f t="shared" si="11"/>
        <v>0.86956521739130432</v>
      </c>
      <c r="AH47" s="20">
        <v>3</v>
      </c>
      <c r="AI47" s="33">
        <f t="shared" si="12"/>
        <v>0.13043478260869565</v>
      </c>
      <c r="AJ47" s="49">
        <v>21</v>
      </c>
      <c r="AK47" s="56">
        <f t="shared" si="13"/>
        <v>0.91304347826086951</v>
      </c>
      <c r="AL47" s="50">
        <v>2</v>
      </c>
      <c r="AM47" s="37">
        <f t="shared" si="14"/>
        <v>8.6956521739130432E-2</v>
      </c>
    </row>
    <row r="48" spans="1:39" ht="15" customHeight="1" x14ac:dyDescent="0.3">
      <c r="A48" s="18" t="s">
        <v>373</v>
      </c>
      <c r="B48" s="18" t="s">
        <v>380</v>
      </c>
      <c r="C48" s="18" t="s">
        <v>722</v>
      </c>
      <c r="D48" s="18" t="s">
        <v>55</v>
      </c>
      <c r="E48" s="18" t="s">
        <v>383</v>
      </c>
      <c r="F48" s="19">
        <v>17168</v>
      </c>
      <c r="G48" s="18" t="s">
        <v>314</v>
      </c>
      <c r="H48" s="18" t="s">
        <v>384</v>
      </c>
      <c r="I48" s="22">
        <v>28</v>
      </c>
      <c r="J48" s="21">
        <v>13</v>
      </c>
      <c r="K48" s="29">
        <f t="shared" si="0"/>
        <v>0.4642857142857143</v>
      </c>
      <c r="L48" s="20">
        <v>15</v>
      </c>
      <c r="M48" s="33">
        <f t="shared" si="1"/>
        <v>0.5357142857142857</v>
      </c>
      <c r="N48" s="21">
        <v>8</v>
      </c>
      <c r="O48" s="29">
        <f t="shared" si="2"/>
        <v>0.2857142857142857</v>
      </c>
      <c r="P48" s="20">
        <v>0</v>
      </c>
      <c r="Q48" s="29">
        <f t="shared" si="3"/>
        <v>0</v>
      </c>
      <c r="R48" s="20">
        <v>3</v>
      </c>
      <c r="S48" s="29">
        <f t="shared" si="4"/>
        <v>0.10714285714285714</v>
      </c>
      <c r="T48" s="20">
        <v>0</v>
      </c>
      <c r="U48" s="29">
        <f t="shared" si="5"/>
        <v>0</v>
      </c>
      <c r="V48" s="20">
        <v>0</v>
      </c>
      <c r="W48" s="29">
        <f t="shared" si="6"/>
        <v>0</v>
      </c>
      <c r="X48" s="20">
        <v>0</v>
      </c>
      <c r="Y48" s="37">
        <f t="shared" si="7"/>
        <v>0</v>
      </c>
      <c r="Z48" s="20">
        <v>0</v>
      </c>
      <c r="AA48" s="29">
        <f t="shared" si="8"/>
        <v>0</v>
      </c>
      <c r="AB48" s="20">
        <v>16</v>
      </c>
      <c r="AC48" s="29">
        <f t="shared" si="9"/>
        <v>0.5714285714285714</v>
      </c>
      <c r="AD48" s="20">
        <v>1</v>
      </c>
      <c r="AE48" s="33">
        <f t="shared" si="10"/>
        <v>3.5714285714285712E-2</v>
      </c>
      <c r="AF48" s="21">
        <v>26</v>
      </c>
      <c r="AG48" s="29">
        <f t="shared" si="11"/>
        <v>0.9285714285714286</v>
      </c>
      <c r="AH48" s="20">
        <v>2</v>
      </c>
      <c r="AI48" s="33">
        <f t="shared" si="12"/>
        <v>7.1428571428571425E-2</v>
      </c>
      <c r="AJ48" s="49">
        <v>8</v>
      </c>
      <c r="AK48" s="56">
        <f t="shared" si="13"/>
        <v>0.2857142857142857</v>
      </c>
      <c r="AL48" s="59">
        <v>20</v>
      </c>
      <c r="AM48" s="37">
        <f t="shared" si="14"/>
        <v>0.7142857142857143</v>
      </c>
    </row>
    <row r="49" spans="1:41" ht="15" customHeight="1" thickBot="1" x14ac:dyDescent="0.35">
      <c r="A49" s="78" t="s">
        <v>373</v>
      </c>
      <c r="B49" s="78" t="s">
        <v>380</v>
      </c>
      <c r="C49" s="78" t="s">
        <v>722</v>
      </c>
      <c r="D49" s="78" t="s">
        <v>201</v>
      </c>
      <c r="E49" s="78" t="s">
        <v>385</v>
      </c>
      <c r="F49" s="79">
        <v>36892</v>
      </c>
      <c r="G49" s="78" t="s">
        <v>314</v>
      </c>
      <c r="H49" s="78" t="s">
        <v>384</v>
      </c>
      <c r="I49" s="80">
        <v>22</v>
      </c>
      <c r="J49" s="81">
        <v>11</v>
      </c>
      <c r="K49" s="82">
        <f t="shared" si="0"/>
        <v>0.5</v>
      </c>
      <c r="L49" s="83">
        <v>11</v>
      </c>
      <c r="M49" s="84">
        <f t="shared" si="1"/>
        <v>0.5</v>
      </c>
      <c r="N49" s="81">
        <v>5</v>
      </c>
      <c r="O49" s="82">
        <f t="shared" si="2"/>
        <v>0.22727272727272727</v>
      </c>
      <c r="P49" s="83">
        <v>0</v>
      </c>
      <c r="Q49" s="82">
        <f t="shared" si="3"/>
        <v>0</v>
      </c>
      <c r="R49" s="83">
        <v>1</v>
      </c>
      <c r="S49" s="82">
        <f t="shared" si="4"/>
        <v>4.5454545454545456E-2</v>
      </c>
      <c r="T49" s="83">
        <v>1</v>
      </c>
      <c r="U49" s="82">
        <f t="shared" si="5"/>
        <v>4.5454545454545456E-2</v>
      </c>
      <c r="V49" s="83">
        <v>0</v>
      </c>
      <c r="W49" s="82">
        <f t="shared" si="6"/>
        <v>0</v>
      </c>
      <c r="X49" s="83">
        <v>0</v>
      </c>
      <c r="Y49" s="85">
        <f t="shared" si="7"/>
        <v>0</v>
      </c>
      <c r="Z49" s="83">
        <v>0</v>
      </c>
      <c r="AA49" s="82">
        <f t="shared" si="8"/>
        <v>0</v>
      </c>
      <c r="AB49" s="83">
        <v>15</v>
      </c>
      <c r="AC49" s="82">
        <f t="shared" si="9"/>
        <v>0.68181818181818177</v>
      </c>
      <c r="AD49" s="83">
        <v>0</v>
      </c>
      <c r="AE49" s="84">
        <f t="shared" si="10"/>
        <v>0</v>
      </c>
      <c r="AF49" s="81">
        <v>17</v>
      </c>
      <c r="AG49" s="82">
        <f t="shared" si="11"/>
        <v>0.77272727272727271</v>
      </c>
      <c r="AH49" s="83">
        <v>5</v>
      </c>
      <c r="AI49" s="84">
        <f t="shared" si="12"/>
        <v>0.22727272727272727</v>
      </c>
      <c r="AJ49" s="86">
        <v>13</v>
      </c>
      <c r="AK49" s="87">
        <f t="shared" si="13"/>
        <v>0.59090909090909094</v>
      </c>
      <c r="AL49" s="88">
        <v>9</v>
      </c>
      <c r="AM49" s="85">
        <f t="shared" si="14"/>
        <v>0.40909090909090912</v>
      </c>
    </row>
    <row r="50" spans="1:41" ht="15" customHeight="1" x14ac:dyDescent="0.3">
      <c r="A50" s="144" t="s">
        <v>373</v>
      </c>
      <c r="B50" s="144" t="s">
        <v>386</v>
      </c>
      <c r="C50" s="144" t="s">
        <v>723</v>
      </c>
      <c r="D50" s="144" t="s">
        <v>57</v>
      </c>
      <c r="E50" s="144" t="s">
        <v>387</v>
      </c>
      <c r="F50" s="145">
        <v>36892</v>
      </c>
      <c r="G50" s="144" t="s">
        <v>314</v>
      </c>
      <c r="H50" s="144" t="s">
        <v>376</v>
      </c>
      <c r="I50" s="146">
        <v>359</v>
      </c>
      <c r="J50" s="147">
        <v>62</v>
      </c>
      <c r="K50" s="148">
        <f t="shared" si="0"/>
        <v>0.17270194986072424</v>
      </c>
      <c r="L50" s="149">
        <v>297</v>
      </c>
      <c r="M50" s="150">
        <f t="shared" si="1"/>
        <v>0.82729805013927582</v>
      </c>
      <c r="N50" s="147">
        <v>30</v>
      </c>
      <c r="O50" s="148">
        <f t="shared" si="2"/>
        <v>8.3565459610027856E-2</v>
      </c>
      <c r="P50" s="149">
        <v>16</v>
      </c>
      <c r="Q50" s="148">
        <f t="shared" si="3"/>
        <v>4.456824512534819E-2</v>
      </c>
      <c r="R50" s="149">
        <v>23</v>
      </c>
      <c r="S50" s="148">
        <f t="shared" si="4"/>
        <v>6.4066852367688026E-2</v>
      </c>
      <c r="T50" s="149">
        <v>12</v>
      </c>
      <c r="U50" s="148">
        <f t="shared" si="5"/>
        <v>3.3426183844011144E-2</v>
      </c>
      <c r="V50" s="149">
        <v>2</v>
      </c>
      <c r="W50" s="148">
        <f t="shared" si="6"/>
        <v>5.5710306406685237E-3</v>
      </c>
      <c r="X50" s="149">
        <v>1</v>
      </c>
      <c r="Y50" s="151">
        <f t="shared" si="7"/>
        <v>2.7855153203342618E-3</v>
      </c>
      <c r="Z50" s="149">
        <v>3</v>
      </c>
      <c r="AA50" s="148">
        <f t="shared" si="8"/>
        <v>8.356545961002786E-3</v>
      </c>
      <c r="AB50" s="149">
        <v>271</v>
      </c>
      <c r="AC50" s="148">
        <f t="shared" si="9"/>
        <v>0.754874651810585</v>
      </c>
      <c r="AD50" s="149">
        <v>1</v>
      </c>
      <c r="AE50" s="150">
        <f t="shared" si="10"/>
        <v>2.7855153203342618E-3</v>
      </c>
      <c r="AF50" s="147">
        <v>328</v>
      </c>
      <c r="AG50" s="148">
        <f t="shared" si="11"/>
        <v>0.91364902506963785</v>
      </c>
      <c r="AH50" s="149">
        <v>31</v>
      </c>
      <c r="AI50" s="150">
        <f t="shared" si="12"/>
        <v>8.6350974930362118E-2</v>
      </c>
      <c r="AJ50" s="152">
        <v>354</v>
      </c>
      <c r="AK50" s="153">
        <f t="shared" si="13"/>
        <v>0.98607242339832868</v>
      </c>
      <c r="AL50" s="192">
        <v>5</v>
      </c>
      <c r="AM50" s="151">
        <f t="shared" si="14"/>
        <v>1.3927576601671309E-2</v>
      </c>
    </row>
    <row r="51" spans="1:41" ht="15" customHeight="1" x14ac:dyDescent="0.3">
      <c r="A51" s="143" t="s">
        <v>373</v>
      </c>
      <c r="B51" s="143" t="s">
        <v>386</v>
      </c>
      <c r="C51" s="143" t="s">
        <v>723</v>
      </c>
      <c r="D51" s="143" t="s">
        <v>58</v>
      </c>
      <c r="E51" s="143" t="s">
        <v>388</v>
      </c>
      <c r="F51" s="155">
        <v>17168</v>
      </c>
      <c r="G51" s="143" t="s">
        <v>314</v>
      </c>
      <c r="H51" s="143" t="s">
        <v>376</v>
      </c>
      <c r="I51" s="156">
        <v>82</v>
      </c>
      <c r="J51" s="157">
        <v>19</v>
      </c>
      <c r="K51" s="158">
        <f t="shared" si="0"/>
        <v>0.23170731707317074</v>
      </c>
      <c r="L51" s="159">
        <v>63</v>
      </c>
      <c r="M51" s="160">
        <f t="shared" si="1"/>
        <v>0.76829268292682928</v>
      </c>
      <c r="N51" s="157">
        <v>5</v>
      </c>
      <c r="O51" s="158">
        <f t="shared" si="2"/>
        <v>6.097560975609756E-2</v>
      </c>
      <c r="P51" s="159">
        <v>2</v>
      </c>
      <c r="Q51" s="158">
        <f t="shared" si="3"/>
        <v>2.4390243902439025E-2</v>
      </c>
      <c r="R51" s="159">
        <v>4</v>
      </c>
      <c r="S51" s="158">
        <f t="shared" si="4"/>
        <v>4.878048780487805E-2</v>
      </c>
      <c r="T51" s="159">
        <v>3</v>
      </c>
      <c r="U51" s="158">
        <f t="shared" si="5"/>
        <v>3.6585365853658534E-2</v>
      </c>
      <c r="V51" s="159">
        <v>0</v>
      </c>
      <c r="W51" s="158">
        <f t="shared" si="6"/>
        <v>0</v>
      </c>
      <c r="X51" s="159">
        <v>0</v>
      </c>
      <c r="Y51" s="161">
        <f t="shared" si="7"/>
        <v>0</v>
      </c>
      <c r="Z51" s="159">
        <v>1</v>
      </c>
      <c r="AA51" s="158">
        <f t="shared" si="8"/>
        <v>1.2195121951219513E-2</v>
      </c>
      <c r="AB51" s="159">
        <v>67</v>
      </c>
      <c r="AC51" s="158">
        <f t="shared" si="9"/>
        <v>0.81707317073170727</v>
      </c>
      <c r="AD51" s="159">
        <v>0</v>
      </c>
      <c r="AE51" s="160">
        <f t="shared" si="10"/>
        <v>0</v>
      </c>
      <c r="AF51" s="157">
        <v>76</v>
      </c>
      <c r="AG51" s="158">
        <f t="shared" si="11"/>
        <v>0.92682926829268297</v>
      </c>
      <c r="AH51" s="159">
        <v>6</v>
      </c>
      <c r="AI51" s="160">
        <f t="shared" si="12"/>
        <v>7.3170731707317069E-2</v>
      </c>
      <c r="AJ51" s="162">
        <v>74</v>
      </c>
      <c r="AK51" s="163">
        <f t="shared" si="13"/>
        <v>0.90243902439024393</v>
      </c>
      <c r="AL51" s="164">
        <v>8</v>
      </c>
      <c r="AM51" s="161">
        <f t="shared" si="14"/>
        <v>9.7560975609756101E-2</v>
      </c>
    </row>
    <row r="52" spans="1:41" ht="15" customHeight="1" thickBot="1" x14ac:dyDescent="0.35">
      <c r="A52" s="167" t="s">
        <v>373</v>
      </c>
      <c r="B52" s="167" t="s">
        <v>386</v>
      </c>
      <c r="C52" s="167" t="s">
        <v>723</v>
      </c>
      <c r="D52" s="167" t="s">
        <v>59</v>
      </c>
      <c r="E52" s="167" t="s">
        <v>389</v>
      </c>
      <c r="F52" s="168">
        <v>34584</v>
      </c>
      <c r="G52" s="167" t="s">
        <v>314</v>
      </c>
      <c r="H52" s="167" t="s">
        <v>376</v>
      </c>
      <c r="I52" s="169">
        <v>249</v>
      </c>
      <c r="J52" s="170">
        <v>49</v>
      </c>
      <c r="K52" s="171">
        <f t="shared" ref="K52:K115" si="15">J52/I52</f>
        <v>0.19678714859437751</v>
      </c>
      <c r="L52" s="172">
        <v>200</v>
      </c>
      <c r="M52" s="173">
        <f t="shared" ref="M52:M115" si="16">L52/I52</f>
        <v>0.80321285140562249</v>
      </c>
      <c r="N52" s="170">
        <v>12</v>
      </c>
      <c r="O52" s="171">
        <f t="shared" si="2"/>
        <v>4.8192771084337352E-2</v>
      </c>
      <c r="P52" s="172">
        <v>6</v>
      </c>
      <c r="Q52" s="171">
        <f t="shared" ref="Q52:Q115" si="17">P52/I52</f>
        <v>2.4096385542168676E-2</v>
      </c>
      <c r="R52" s="172">
        <v>8</v>
      </c>
      <c r="S52" s="171">
        <f t="shared" si="4"/>
        <v>3.2128514056224897E-2</v>
      </c>
      <c r="T52" s="172">
        <v>9</v>
      </c>
      <c r="U52" s="171">
        <f t="shared" ref="U52:U115" si="18">T52/I52</f>
        <v>3.614457831325301E-2</v>
      </c>
      <c r="V52" s="172">
        <v>0</v>
      </c>
      <c r="W52" s="171">
        <f t="shared" ref="W52:W115" si="19">V52/I52</f>
        <v>0</v>
      </c>
      <c r="X52" s="172">
        <v>0</v>
      </c>
      <c r="Y52" s="174">
        <f t="shared" si="7"/>
        <v>0</v>
      </c>
      <c r="Z52" s="172">
        <v>5</v>
      </c>
      <c r="AA52" s="171">
        <f t="shared" ref="AA52:AA115" si="20">Z52/I52</f>
        <v>2.0080321285140562E-2</v>
      </c>
      <c r="AB52" s="172">
        <v>209</v>
      </c>
      <c r="AC52" s="171">
        <f t="shared" ref="AC52:AC115" si="21">AB52/I52</f>
        <v>0.8393574297188755</v>
      </c>
      <c r="AD52" s="172">
        <v>0</v>
      </c>
      <c r="AE52" s="173">
        <f t="shared" ref="AE52:AE115" si="22">AD52/I52</f>
        <v>0</v>
      </c>
      <c r="AF52" s="170">
        <v>232</v>
      </c>
      <c r="AG52" s="171">
        <f t="shared" ref="AG52:AG115" si="23">AF52/I52</f>
        <v>0.93172690763052213</v>
      </c>
      <c r="AH52" s="172">
        <v>17</v>
      </c>
      <c r="AI52" s="173">
        <f t="shared" ref="AI52:AI115" si="24">AH52/I52</f>
        <v>6.8273092369477914E-2</v>
      </c>
      <c r="AJ52" s="193">
        <v>227</v>
      </c>
      <c r="AK52" s="176">
        <f t="shared" si="13"/>
        <v>0.91164658634538154</v>
      </c>
      <c r="AL52" s="194">
        <v>22</v>
      </c>
      <c r="AM52" s="174">
        <f t="shared" si="14"/>
        <v>8.8353413654618476E-2</v>
      </c>
    </row>
    <row r="53" spans="1:41" ht="15" customHeight="1" x14ac:dyDescent="0.3">
      <c r="A53" s="67" t="s">
        <v>373</v>
      </c>
      <c r="B53" s="67" t="s">
        <v>390</v>
      </c>
      <c r="C53" s="67" t="s">
        <v>723</v>
      </c>
      <c r="D53" s="67" t="s">
        <v>185</v>
      </c>
      <c r="E53" s="67" t="s">
        <v>391</v>
      </c>
      <c r="F53" s="68">
        <v>36892</v>
      </c>
      <c r="G53" s="67" t="s">
        <v>314</v>
      </c>
      <c r="H53" s="67" t="s">
        <v>376</v>
      </c>
      <c r="I53" s="69">
        <v>43</v>
      </c>
      <c r="J53" s="70">
        <v>13</v>
      </c>
      <c r="K53" s="71">
        <f t="shared" si="15"/>
        <v>0.30232558139534882</v>
      </c>
      <c r="L53" s="72">
        <v>30</v>
      </c>
      <c r="M53" s="73">
        <f t="shared" si="16"/>
        <v>0.69767441860465118</v>
      </c>
      <c r="N53" s="70">
        <v>2</v>
      </c>
      <c r="O53" s="71">
        <f t="shared" ref="O53:O115" si="25">N53/I53</f>
        <v>4.6511627906976744E-2</v>
      </c>
      <c r="P53" s="72">
        <v>2</v>
      </c>
      <c r="Q53" s="71">
        <f t="shared" si="17"/>
        <v>4.6511627906976744E-2</v>
      </c>
      <c r="R53" s="72">
        <v>3</v>
      </c>
      <c r="S53" s="71">
        <f t="shared" ref="S53:S115" si="26">R53/I53</f>
        <v>6.9767441860465115E-2</v>
      </c>
      <c r="T53" s="72">
        <v>2</v>
      </c>
      <c r="U53" s="71">
        <f t="shared" si="18"/>
        <v>4.6511627906976744E-2</v>
      </c>
      <c r="V53" s="72">
        <v>1</v>
      </c>
      <c r="W53" s="71">
        <f t="shared" si="19"/>
        <v>2.3255813953488372E-2</v>
      </c>
      <c r="X53" s="72">
        <v>0</v>
      </c>
      <c r="Y53" s="74">
        <f t="shared" ref="Y53:Y115" si="27">X53/I53</f>
        <v>0</v>
      </c>
      <c r="Z53" s="72">
        <v>0</v>
      </c>
      <c r="AA53" s="71">
        <f t="shared" si="20"/>
        <v>0</v>
      </c>
      <c r="AB53" s="72">
        <v>33</v>
      </c>
      <c r="AC53" s="71">
        <f t="shared" si="21"/>
        <v>0.76744186046511631</v>
      </c>
      <c r="AD53" s="72">
        <v>0</v>
      </c>
      <c r="AE53" s="73">
        <f t="shared" si="22"/>
        <v>0</v>
      </c>
      <c r="AF53" s="70">
        <v>39</v>
      </c>
      <c r="AG53" s="71">
        <f t="shared" si="23"/>
        <v>0.90697674418604646</v>
      </c>
      <c r="AH53" s="72">
        <v>4</v>
      </c>
      <c r="AI53" s="73">
        <f t="shared" si="24"/>
        <v>9.3023255813953487E-2</v>
      </c>
      <c r="AJ53" s="75">
        <v>42</v>
      </c>
      <c r="AK53" s="76">
        <f t="shared" si="13"/>
        <v>0.97674418604651159</v>
      </c>
      <c r="AL53" s="77">
        <v>1</v>
      </c>
      <c r="AM53" s="74">
        <f t="shared" si="14"/>
        <v>2.3255813953488372E-2</v>
      </c>
    </row>
    <row r="54" spans="1:41" ht="15" customHeight="1" x14ac:dyDescent="0.3">
      <c r="A54" s="18" t="s">
        <v>373</v>
      </c>
      <c r="B54" s="18" t="s">
        <v>390</v>
      </c>
      <c r="C54" s="18" t="s">
        <v>723</v>
      </c>
      <c r="D54" s="18" t="s">
        <v>233</v>
      </c>
      <c r="E54" s="18" t="s">
        <v>392</v>
      </c>
      <c r="F54" s="19">
        <v>36892</v>
      </c>
      <c r="G54" s="18" t="s">
        <v>314</v>
      </c>
      <c r="H54" s="18" t="s">
        <v>376</v>
      </c>
      <c r="I54" s="22">
        <v>3</v>
      </c>
      <c r="J54" s="21">
        <v>3</v>
      </c>
      <c r="K54" s="29">
        <f t="shared" si="15"/>
        <v>1</v>
      </c>
      <c r="L54" s="20">
        <v>0</v>
      </c>
      <c r="M54" s="33">
        <f t="shared" si="16"/>
        <v>0</v>
      </c>
      <c r="N54" s="21">
        <v>1</v>
      </c>
      <c r="O54" s="29">
        <f t="shared" si="25"/>
        <v>0.33333333333333331</v>
      </c>
      <c r="P54" s="20">
        <v>0</v>
      </c>
      <c r="Q54" s="29">
        <f t="shared" si="17"/>
        <v>0</v>
      </c>
      <c r="R54" s="20">
        <v>0</v>
      </c>
      <c r="S54" s="29">
        <f t="shared" si="26"/>
        <v>0</v>
      </c>
      <c r="T54" s="20">
        <v>0</v>
      </c>
      <c r="U54" s="29">
        <f t="shared" si="18"/>
        <v>0</v>
      </c>
      <c r="V54" s="20">
        <v>0</v>
      </c>
      <c r="W54" s="29">
        <f t="shared" si="19"/>
        <v>0</v>
      </c>
      <c r="X54" s="20">
        <v>0</v>
      </c>
      <c r="Y54" s="37">
        <f t="shared" si="27"/>
        <v>0</v>
      </c>
      <c r="Z54" s="20">
        <v>0</v>
      </c>
      <c r="AA54" s="29">
        <f t="shared" si="20"/>
        <v>0</v>
      </c>
      <c r="AB54" s="20">
        <v>2</v>
      </c>
      <c r="AC54" s="29">
        <f t="shared" si="21"/>
        <v>0.66666666666666663</v>
      </c>
      <c r="AD54" s="20">
        <v>0</v>
      </c>
      <c r="AE54" s="33">
        <f t="shared" si="22"/>
        <v>0</v>
      </c>
      <c r="AF54" s="21">
        <v>3</v>
      </c>
      <c r="AG54" s="29">
        <f t="shared" si="23"/>
        <v>1</v>
      </c>
      <c r="AH54" s="20">
        <v>0</v>
      </c>
      <c r="AI54" s="33">
        <f t="shared" si="24"/>
        <v>0</v>
      </c>
      <c r="AJ54" s="49">
        <v>2</v>
      </c>
      <c r="AK54" s="56">
        <f t="shared" si="13"/>
        <v>0.66666666666666663</v>
      </c>
      <c r="AL54" s="50">
        <v>1</v>
      </c>
      <c r="AM54" s="37">
        <f t="shared" si="14"/>
        <v>0.33333333333333331</v>
      </c>
    </row>
    <row r="55" spans="1:41" ht="15" customHeight="1" x14ac:dyDescent="0.3">
      <c r="A55" s="18" t="s">
        <v>373</v>
      </c>
      <c r="B55" s="18" t="s">
        <v>390</v>
      </c>
      <c r="C55" s="18" t="s">
        <v>723</v>
      </c>
      <c r="D55" s="18" t="s">
        <v>234</v>
      </c>
      <c r="E55" s="18" t="s">
        <v>393</v>
      </c>
      <c r="F55" s="19">
        <v>36892</v>
      </c>
      <c r="G55" s="18" t="s">
        <v>314</v>
      </c>
      <c r="H55" s="18" t="s">
        <v>376</v>
      </c>
      <c r="I55" s="22">
        <v>8</v>
      </c>
      <c r="J55" s="21">
        <v>3</v>
      </c>
      <c r="K55" s="29">
        <f t="shared" si="15"/>
        <v>0.375</v>
      </c>
      <c r="L55" s="20">
        <v>5</v>
      </c>
      <c r="M55" s="33">
        <f t="shared" si="16"/>
        <v>0.625</v>
      </c>
      <c r="N55" s="21">
        <v>0</v>
      </c>
      <c r="O55" s="29">
        <f t="shared" si="25"/>
        <v>0</v>
      </c>
      <c r="P55" s="20">
        <v>0</v>
      </c>
      <c r="Q55" s="29">
        <f t="shared" si="17"/>
        <v>0</v>
      </c>
      <c r="R55" s="20">
        <v>0</v>
      </c>
      <c r="S55" s="29">
        <f t="shared" si="26"/>
        <v>0</v>
      </c>
      <c r="T55" s="20">
        <v>0</v>
      </c>
      <c r="U55" s="29">
        <f t="shared" si="18"/>
        <v>0</v>
      </c>
      <c r="V55" s="20">
        <v>0</v>
      </c>
      <c r="W55" s="29">
        <f t="shared" si="19"/>
        <v>0</v>
      </c>
      <c r="X55" s="20">
        <v>0</v>
      </c>
      <c r="Y55" s="37">
        <f t="shared" si="27"/>
        <v>0</v>
      </c>
      <c r="Z55" s="20">
        <v>0</v>
      </c>
      <c r="AA55" s="29">
        <f t="shared" si="20"/>
        <v>0</v>
      </c>
      <c r="AB55" s="20">
        <v>8</v>
      </c>
      <c r="AC55" s="29">
        <f t="shared" si="21"/>
        <v>1</v>
      </c>
      <c r="AD55" s="20">
        <v>0</v>
      </c>
      <c r="AE55" s="33">
        <f t="shared" si="22"/>
        <v>0</v>
      </c>
      <c r="AF55" s="21">
        <v>8</v>
      </c>
      <c r="AG55" s="29">
        <f t="shared" si="23"/>
        <v>1</v>
      </c>
      <c r="AH55" s="20">
        <v>0</v>
      </c>
      <c r="AI55" s="33">
        <f t="shared" si="24"/>
        <v>0</v>
      </c>
      <c r="AJ55" s="49">
        <v>7</v>
      </c>
      <c r="AK55" s="56">
        <f t="shared" si="13"/>
        <v>0.875</v>
      </c>
      <c r="AL55" s="59">
        <v>1</v>
      </c>
      <c r="AM55" s="37">
        <f t="shared" si="14"/>
        <v>0.125</v>
      </c>
    </row>
    <row r="56" spans="1:41" s="17" customFormat="1" ht="15" customHeight="1" x14ac:dyDescent="0.3">
      <c r="A56" s="18" t="s">
        <v>373</v>
      </c>
      <c r="B56" s="18" t="s">
        <v>390</v>
      </c>
      <c r="C56" s="18" t="s">
        <v>723</v>
      </c>
      <c r="D56" s="18" t="s">
        <v>394</v>
      </c>
      <c r="E56" s="18" t="s">
        <v>395</v>
      </c>
      <c r="F56" s="19">
        <v>36892</v>
      </c>
      <c r="G56" s="18" t="s">
        <v>314</v>
      </c>
      <c r="H56" s="18" t="s">
        <v>376</v>
      </c>
      <c r="I56" s="22">
        <v>1</v>
      </c>
      <c r="J56" s="21">
        <v>1</v>
      </c>
      <c r="K56" s="29">
        <f t="shared" si="15"/>
        <v>1</v>
      </c>
      <c r="L56" s="20">
        <v>0</v>
      </c>
      <c r="M56" s="33">
        <f t="shared" si="16"/>
        <v>0</v>
      </c>
      <c r="N56" s="21">
        <v>0</v>
      </c>
      <c r="O56" s="29">
        <f t="shared" si="25"/>
        <v>0</v>
      </c>
      <c r="P56" s="20">
        <v>0</v>
      </c>
      <c r="Q56" s="29">
        <f t="shared" si="17"/>
        <v>0</v>
      </c>
      <c r="R56" s="20">
        <v>0</v>
      </c>
      <c r="S56" s="29">
        <f t="shared" si="26"/>
        <v>0</v>
      </c>
      <c r="T56" s="20">
        <v>0</v>
      </c>
      <c r="U56" s="29">
        <f t="shared" si="18"/>
        <v>0</v>
      </c>
      <c r="V56" s="20">
        <v>0</v>
      </c>
      <c r="W56" s="29">
        <f t="shared" si="19"/>
        <v>0</v>
      </c>
      <c r="X56" s="20">
        <v>0</v>
      </c>
      <c r="Y56" s="37">
        <f t="shared" si="27"/>
        <v>0</v>
      </c>
      <c r="Z56" s="20">
        <v>0</v>
      </c>
      <c r="AA56" s="29">
        <f t="shared" si="20"/>
        <v>0</v>
      </c>
      <c r="AB56" s="20">
        <v>1</v>
      </c>
      <c r="AC56" s="29">
        <f t="shared" si="21"/>
        <v>1</v>
      </c>
      <c r="AD56" s="20">
        <v>0</v>
      </c>
      <c r="AE56" s="33">
        <f t="shared" si="22"/>
        <v>0</v>
      </c>
      <c r="AF56" s="21">
        <v>1</v>
      </c>
      <c r="AG56" s="29">
        <f t="shared" si="23"/>
        <v>1</v>
      </c>
      <c r="AH56" s="20">
        <v>0</v>
      </c>
      <c r="AI56" s="33">
        <f t="shared" si="24"/>
        <v>0</v>
      </c>
      <c r="AJ56" s="55">
        <v>1</v>
      </c>
      <c r="AK56" s="56">
        <f t="shared" si="13"/>
        <v>1</v>
      </c>
      <c r="AL56" s="50">
        <v>0</v>
      </c>
      <c r="AM56" s="37">
        <f t="shared" si="14"/>
        <v>0</v>
      </c>
      <c r="AN56" s="16"/>
      <c r="AO56" s="16"/>
    </row>
    <row r="57" spans="1:41" s="17" customFormat="1" ht="15" customHeight="1" x14ac:dyDescent="0.3">
      <c r="A57" s="18" t="s">
        <v>373</v>
      </c>
      <c r="B57" s="18" t="s">
        <v>390</v>
      </c>
      <c r="C57" s="18" t="s">
        <v>723</v>
      </c>
      <c r="D57" s="18" t="s">
        <v>235</v>
      </c>
      <c r="E57" s="18" t="s">
        <v>396</v>
      </c>
      <c r="F57" s="19">
        <v>36892</v>
      </c>
      <c r="G57" s="18" t="s">
        <v>314</v>
      </c>
      <c r="H57" s="18" t="s">
        <v>376</v>
      </c>
      <c r="I57" s="22">
        <v>12</v>
      </c>
      <c r="J57" s="21">
        <v>0</v>
      </c>
      <c r="K57" s="29">
        <f t="shared" si="15"/>
        <v>0</v>
      </c>
      <c r="L57" s="20">
        <v>12</v>
      </c>
      <c r="M57" s="33">
        <f t="shared" si="16"/>
        <v>1</v>
      </c>
      <c r="N57" s="21">
        <v>1</v>
      </c>
      <c r="O57" s="29">
        <f t="shared" si="25"/>
        <v>8.3333333333333329E-2</v>
      </c>
      <c r="P57" s="20">
        <v>0</v>
      </c>
      <c r="Q57" s="29">
        <f t="shared" si="17"/>
        <v>0</v>
      </c>
      <c r="R57" s="20">
        <v>1</v>
      </c>
      <c r="S57" s="29">
        <f t="shared" si="26"/>
        <v>8.3333333333333329E-2</v>
      </c>
      <c r="T57" s="20">
        <v>0</v>
      </c>
      <c r="U57" s="29">
        <f t="shared" si="18"/>
        <v>0</v>
      </c>
      <c r="V57" s="20">
        <v>0</v>
      </c>
      <c r="W57" s="29">
        <f t="shared" si="19"/>
        <v>0</v>
      </c>
      <c r="X57" s="20">
        <v>0</v>
      </c>
      <c r="Y57" s="37">
        <f t="shared" si="27"/>
        <v>0</v>
      </c>
      <c r="Z57" s="20">
        <v>1</v>
      </c>
      <c r="AA57" s="29">
        <f t="shared" si="20"/>
        <v>8.3333333333333329E-2</v>
      </c>
      <c r="AB57" s="20">
        <v>9</v>
      </c>
      <c r="AC57" s="29">
        <f t="shared" si="21"/>
        <v>0.75</v>
      </c>
      <c r="AD57" s="20">
        <v>0</v>
      </c>
      <c r="AE57" s="33">
        <f t="shared" si="22"/>
        <v>0</v>
      </c>
      <c r="AF57" s="21">
        <v>11</v>
      </c>
      <c r="AG57" s="29">
        <f t="shared" si="23"/>
        <v>0.91666666666666663</v>
      </c>
      <c r="AH57" s="20">
        <v>1</v>
      </c>
      <c r="AI57" s="33">
        <f t="shared" si="24"/>
        <v>8.3333333333333329E-2</v>
      </c>
      <c r="AJ57" s="49">
        <v>12</v>
      </c>
      <c r="AK57" s="56">
        <f t="shared" si="13"/>
        <v>1</v>
      </c>
      <c r="AL57" s="50">
        <v>0</v>
      </c>
      <c r="AM57" s="37">
        <f t="shared" si="14"/>
        <v>0</v>
      </c>
      <c r="AN57" s="16"/>
      <c r="AO57" s="16"/>
    </row>
    <row r="58" spans="1:41" s="17" customFormat="1" ht="15" customHeight="1" x14ac:dyDescent="0.3">
      <c r="A58" s="18" t="s">
        <v>373</v>
      </c>
      <c r="B58" s="18" t="s">
        <v>390</v>
      </c>
      <c r="C58" s="18" t="s">
        <v>723</v>
      </c>
      <c r="D58" s="18" t="s">
        <v>250</v>
      </c>
      <c r="E58" s="18" t="s">
        <v>397</v>
      </c>
      <c r="F58" s="19">
        <v>36892</v>
      </c>
      <c r="G58" s="18" t="s">
        <v>314</v>
      </c>
      <c r="H58" s="18" t="s">
        <v>376</v>
      </c>
      <c r="I58" s="22">
        <v>9</v>
      </c>
      <c r="J58" s="21">
        <v>4</v>
      </c>
      <c r="K58" s="29">
        <f t="shared" si="15"/>
        <v>0.44444444444444442</v>
      </c>
      <c r="L58" s="20">
        <v>5</v>
      </c>
      <c r="M58" s="33">
        <f t="shared" si="16"/>
        <v>0.55555555555555558</v>
      </c>
      <c r="N58" s="21">
        <v>1</v>
      </c>
      <c r="O58" s="29">
        <f t="shared" si="25"/>
        <v>0.1111111111111111</v>
      </c>
      <c r="P58" s="20">
        <v>0</v>
      </c>
      <c r="Q58" s="29">
        <f t="shared" si="17"/>
        <v>0</v>
      </c>
      <c r="R58" s="20">
        <v>1</v>
      </c>
      <c r="S58" s="29">
        <f t="shared" si="26"/>
        <v>0.1111111111111111</v>
      </c>
      <c r="T58" s="20">
        <v>0</v>
      </c>
      <c r="U58" s="29">
        <f t="shared" si="18"/>
        <v>0</v>
      </c>
      <c r="V58" s="20">
        <v>0</v>
      </c>
      <c r="W58" s="29">
        <f t="shared" si="19"/>
        <v>0</v>
      </c>
      <c r="X58" s="20">
        <v>0</v>
      </c>
      <c r="Y58" s="37">
        <f t="shared" si="27"/>
        <v>0</v>
      </c>
      <c r="Z58" s="20">
        <v>0</v>
      </c>
      <c r="AA58" s="29">
        <f t="shared" si="20"/>
        <v>0</v>
      </c>
      <c r="AB58" s="20">
        <v>7</v>
      </c>
      <c r="AC58" s="29">
        <f t="shared" si="21"/>
        <v>0.77777777777777779</v>
      </c>
      <c r="AD58" s="20">
        <v>0</v>
      </c>
      <c r="AE58" s="33">
        <f t="shared" si="22"/>
        <v>0</v>
      </c>
      <c r="AF58" s="21">
        <v>8</v>
      </c>
      <c r="AG58" s="29">
        <f t="shared" si="23"/>
        <v>0.88888888888888884</v>
      </c>
      <c r="AH58" s="20">
        <v>1</v>
      </c>
      <c r="AI58" s="33">
        <f t="shared" si="24"/>
        <v>0.1111111111111111</v>
      </c>
      <c r="AJ58" s="49">
        <v>8</v>
      </c>
      <c r="AK58" s="56">
        <f t="shared" si="13"/>
        <v>0.88888888888888884</v>
      </c>
      <c r="AL58" s="50">
        <v>1</v>
      </c>
      <c r="AM58" s="37">
        <f t="shared" si="14"/>
        <v>0.1111111111111111</v>
      </c>
      <c r="AN58" s="16"/>
      <c r="AO58" s="16"/>
    </row>
    <row r="59" spans="1:41" s="17" customFormat="1" ht="15" customHeight="1" x14ac:dyDescent="0.3">
      <c r="A59" s="18" t="s">
        <v>373</v>
      </c>
      <c r="B59" s="18" t="s">
        <v>390</v>
      </c>
      <c r="C59" s="18" t="s">
        <v>723</v>
      </c>
      <c r="D59" s="18" t="s">
        <v>236</v>
      </c>
      <c r="E59" s="18" t="s">
        <v>398</v>
      </c>
      <c r="F59" s="19">
        <v>36892</v>
      </c>
      <c r="G59" s="18" t="s">
        <v>314</v>
      </c>
      <c r="H59" s="18" t="s">
        <v>376</v>
      </c>
      <c r="I59" s="22">
        <v>12</v>
      </c>
      <c r="J59" s="21">
        <v>6</v>
      </c>
      <c r="K59" s="29">
        <f t="shared" si="15"/>
        <v>0.5</v>
      </c>
      <c r="L59" s="20">
        <v>6</v>
      </c>
      <c r="M59" s="33">
        <f t="shared" si="16"/>
        <v>0.5</v>
      </c>
      <c r="N59" s="21">
        <v>1</v>
      </c>
      <c r="O59" s="29">
        <f t="shared" si="25"/>
        <v>8.3333333333333329E-2</v>
      </c>
      <c r="P59" s="20">
        <v>0</v>
      </c>
      <c r="Q59" s="29">
        <f t="shared" si="17"/>
        <v>0</v>
      </c>
      <c r="R59" s="20">
        <v>0</v>
      </c>
      <c r="S59" s="29">
        <f t="shared" si="26"/>
        <v>0</v>
      </c>
      <c r="T59" s="20">
        <v>0</v>
      </c>
      <c r="U59" s="29">
        <f t="shared" si="18"/>
        <v>0</v>
      </c>
      <c r="V59" s="20">
        <v>0</v>
      </c>
      <c r="W59" s="29">
        <f t="shared" si="19"/>
        <v>0</v>
      </c>
      <c r="X59" s="20">
        <v>0</v>
      </c>
      <c r="Y59" s="37">
        <f t="shared" si="27"/>
        <v>0</v>
      </c>
      <c r="Z59" s="20">
        <v>0</v>
      </c>
      <c r="AA59" s="29">
        <f t="shared" si="20"/>
        <v>0</v>
      </c>
      <c r="AB59" s="20">
        <v>11</v>
      </c>
      <c r="AC59" s="29">
        <f t="shared" si="21"/>
        <v>0.91666666666666663</v>
      </c>
      <c r="AD59" s="20">
        <v>0</v>
      </c>
      <c r="AE59" s="33">
        <f t="shared" si="22"/>
        <v>0</v>
      </c>
      <c r="AF59" s="21">
        <v>9</v>
      </c>
      <c r="AG59" s="29">
        <f t="shared" si="23"/>
        <v>0.75</v>
      </c>
      <c r="AH59" s="20">
        <v>3</v>
      </c>
      <c r="AI59" s="33">
        <f t="shared" si="24"/>
        <v>0.25</v>
      </c>
      <c r="AJ59" s="49">
        <v>11</v>
      </c>
      <c r="AK59" s="56">
        <f t="shared" si="13"/>
        <v>0.91666666666666663</v>
      </c>
      <c r="AL59" s="50">
        <v>1</v>
      </c>
      <c r="AM59" s="37">
        <f t="shared" si="14"/>
        <v>8.3333333333333329E-2</v>
      </c>
      <c r="AN59" s="16"/>
      <c r="AO59" s="16"/>
    </row>
    <row r="60" spans="1:41" s="17" customFormat="1" ht="15" customHeight="1" x14ac:dyDescent="0.3">
      <c r="A60" s="18" t="s">
        <v>373</v>
      </c>
      <c r="B60" s="18" t="s">
        <v>390</v>
      </c>
      <c r="C60" s="18" t="s">
        <v>723</v>
      </c>
      <c r="D60" s="18" t="s">
        <v>251</v>
      </c>
      <c r="E60" s="18" t="s">
        <v>399</v>
      </c>
      <c r="F60" s="19">
        <v>36892</v>
      </c>
      <c r="G60" s="18" t="s">
        <v>314</v>
      </c>
      <c r="H60" s="18" t="s">
        <v>376</v>
      </c>
      <c r="I60" s="22">
        <v>1</v>
      </c>
      <c r="J60" s="21">
        <v>1</v>
      </c>
      <c r="K60" s="29">
        <f t="shared" si="15"/>
        <v>1</v>
      </c>
      <c r="L60" s="20">
        <v>0</v>
      </c>
      <c r="M60" s="33">
        <f t="shared" si="16"/>
        <v>0</v>
      </c>
      <c r="N60" s="21">
        <v>0</v>
      </c>
      <c r="O60" s="29">
        <f t="shared" si="25"/>
        <v>0</v>
      </c>
      <c r="P60" s="20">
        <v>0</v>
      </c>
      <c r="Q60" s="29">
        <f t="shared" si="17"/>
        <v>0</v>
      </c>
      <c r="R60" s="20">
        <v>0</v>
      </c>
      <c r="S60" s="29">
        <f t="shared" si="26"/>
        <v>0</v>
      </c>
      <c r="T60" s="20">
        <v>0</v>
      </c>
      <c r="U60" s="29">
        <f t="shared" si="18"/>
        <v>0</v>
      </c>
      <c r="V60" s="20">
        <v>0</v>
      </c>
      <c r="W60" s="29">
        <f t="shared" si="19"/>
        <v>0</v>
      </c>
      <c r="X60" s="20">
        <v>0</v>
      </c>
      <c r="Y60" s="37">
        <f t="shared" si="27"/>
        <v>0</v>
      </c>
      <c r="Z60" s="20">
        <v>0</v>
      </c>
      <c r="AA60" s="29">
        <f t="shared" si="20"/>
        <v>0</v>
      </c>
      <c r="AB60" s="20">
        <v>1</v>
      </c>
      <c r="AC60" s="29">
        <f t="shared" si="21"/>
        <v>1</v>
      </c>
      <c r="AD60" s="20">
        <v>0</v>
      </c>
      <c r="AE60" s="33">
        <f t="shared" si="22"/>
        <v>0</v>
      </c>
      <c r="AF60" s="21">
        <v>1</v>
      </c>
      <c r="AG60" s="29">
        <f t="shared" si="23"/>
        <v>1</v>
      </c>
      <c r="AH60" s="20">
        <v>0</v>
      </c>
      <c r="AI60" s="33">
        <f t="shared" si="24"/>
        <v>0</v>
      </c>
      <c r="AJ60" s="49">
        <v>1</v>
      </c>
      <c r="AK60" s="56">
        <f t="shared" si="13"/>
        <v>1</v>
      </c>
      <c r="AL60" s="50">
        <v>0</v>
      </c>
      <c r="AM60" s="37">
        <f t="shared" si="14"/>
        <v>0</v>
      </c>
      <c r="AN60" s="16"/>
      <c r="AO60" s="16"/>
    </row>
    <row r="61" spans="1:41" ht="15" customHeight="1" x14ac:dyDescent="0.3">
      <c r="A61" s="18" t="s">
        <v>373</v>
      </c>
      <c r="B61" s="18" t="s">
        <v>390</v>
      </c>
      <c r="C61" s="18" t="s">
        <v>723</v>
      </c>
      <c r="D61" s="18" t="s">
        <v>252</v>
      </c>
      <c r="E61" s="18" t="s">
        <v>400</v>
      </c>
      <c r="F61" s="19">
        <v>36892</v>
      </c>
      <c r="G61" s="18" t="s">
        <v>314</v>
      </c>
      <c r="H61" s="18" t="s">
        <v>376</v>
      </c>
      <c r="I61" s="22">
        <v>3</v>
      </c>
      <c r="J61" s="21">
        <v>0</v>
      </c>
      <c r="K61" s="29">
        <f t="shared" si="15"/>
        <v>0</v>
      </c>
      <c r="L61" s="20">
        <v>3</v>
      </c>
      <c r="M61" s="33">
        <f t="shared" si="16"/>
        <v>1</v>
      </c>
      <c r="N61" s="21">
        <v>0</v>
      </c>
      <c r="O61" s="29">
        <f t="shared" si="25"/>
        <v>0</v>
      </c>
      <c r="P61" s="20">
        <v>0</v>
      </c>
      <c r="Q61" s="29">
        <f t="shared" si="17"/>
        <v>0</v>
      </c>
      <c r="R61" s="20">
        <v>0</v>
      </c>
      <c r="S61" s="29">
        <f t="shared" si="26"/>
        <v>0</v>
      </c>
      <c r="T61" s="20">
        <v>0</v>
      </c>
      <c r="U61" s="29">
        <f t="shared" si="18"/>
        <v>0</v>
      </c>
      <c r="V61" s="20">
        <v>0</v>
      </c>
      <c r="W61" s="29">
        <f t="shared" si="19"/>
        <v>0</v>
      </c>
      <c r="X61" s="20">
        <v>0</v>
      </c>
      <c r="Y61" s="37">
        <f t="shared" si="27"/>
        <v>0</v>
      </c>
      <c r="Z61" s="20">
        <v>0</v>
      </c>
      <c r="AA61" s="29">
        <f t="shared" si="20"/>
        <v>0</v>
      </c>
      <c r="AB61" s="20">
        <v>3</v>
      </c>
      <c r="AC61" s="29">
        <f t="shared" si="21"/>
        <v>1</v>
      </c>
      <c r="AD61" s="20">
        <v>0</v>
      </c>
      <c r="AE61" s="33">
        <f t="shared" si="22"/>
        <v>0</v>
      </c>
      <c r="AF61" s="21">
        <v>3</v>
      </c>
      <c r="AG61" s="29">
        <f t="shared" si="23"/>
        <v>1</v>
      </c>
      <c r="AH61" s="20">
        <v>0</v>
      </c>
      <c r="AI61" s="33">
        <f t="shared" si="24"/>
        <v>0</v>
      </c>
      <c r="AJ61" s="49">
        <v>3</v>
      </c>
      <c r="AK61" s="56">
        <f t="shared" si="13"/>
        <v>1</v>
      </c>
      <c r="AL61" s="50">
        <v>0</v>
      </c>
      <c r="AM61" s="37">
        <f t="shared" si="14"/>
        <v>0</v>
      </c>
    </row>
    <row r="62" spans="1:41" ht="15" customHeight="1" x14ac:dyDescent="0.3">
      <c r="A62" s="18" t="s">
        <v>373</v>
      </c>
      <c r="B62" s="18" t="s">
        <v>390</v>
      </c>
      <c r="C62" s="18" t="s">
        <v>722</v>
      </c>
      <c r="D62" s="18" t="s">
        <v>218</v>
      </c>
      <c r="E62" s="18" t="s">
        <v>401</v>
      </c>
      <c r="F62" s="19">
        <v>36892</v>
      </c>
      <c r="G62" s="18" t="s">
        <v>314</v>
      </c>
      <c r="H62" s="18" t="s">
        <v>384</v>
      </c>
      <c r="I62" s="22">
        <v>6</v>
      </c>
      <c r="J62" s="21">
        <v>3</v>
      </c>
      <c r="K62" s="29">
        <f t="shared" si="15"/>
        <v>0.5</v>
      </c>
      <c r="L62" s="20">
        <v>3</v>
      </c>
      <c r="M62" s="33">
        <f t="shared" si="16"/>
        <v>0.5</v>
      </c>
      <c r="N62" s="21">
        <v>0</v>
      </c>
      <c r="O62" s="29">
        <f t="shared" si="25"/>
        <v>0</v>
      </c>
      <c r="P62" s="20">
        <v>0</v>
      </c>
      <c r="Q62" s="29">
        <f t="shared" si="17"/>
        <v>0</v>
      </c>
      <c r="R62" s="20">
        <v>0</v>
      </c>
      <c r="S62" s="29">
        <f t="shared" si="26"/>
        <v>0</v>
      </c>
      <c r="T62" s="20">
        <v>0</v>
      </c>
      <c r="U62" s="29">
        <f t="shared" si="18"/>
        <v>0</v>
      </c>
      <c r="V62" s="20">
        <v>0</v>
      </c>
      <c r="W62" s="29">
        <f t="shared" si="19"/>
        <v>0</v>
      </c>
      <c r="X62" s="20">
        <v>0</v>
      </c>
      <c r="Y62" s="37">
        <f t="shared" si="27"/>
        <v>0</v>
      </c>
      <c r="Z62" s="20">
        <v>0</v>
      </c>
      <c r="AA62" s="29">
        <f t="shared" si="20"/>
        <v>0</v>
      </c>
      <c r="AB62" s="20">
        <v>6</v>
      </c>
      <c r="AC62" s="29">
        <f t="shared" si="21"/>
        <v>1</v>
      </c>
      <c r="AD62" s="20">
        <v>0</v>
      </c>
      <c r="AE62" s="33">
        <f t="shared" si="22"/>
        <v>0</v>
      </c>
      <c r="AF62" s="21">
        <v>6</v>
      </c>
      <c r="AG62" s="29">
        <f t="shared" si="23"/>
        <v>1</v>
      </c>
      <c r="AH62" s="20">
        <v>0</v>
      </c>
      <c r="AI62" s="33">
        <f t="shared" si="24"/>
        <v>0</v>
      </c>
      <c r="AJ62" s="57">
        <v>5</v>
      </c>
      <c r="AK62" s="56">
        <f t="shared" si="13"/>
        <v>0.83333333333333337</v>
      </c>
      <c r="AL62" s="50">
        <v>1</v>
      </c>
      <c r="AM62" s="37">
        <f t="shared" si="14"/>
        <v>0.16666666666666666</v>
      </c>
    </row>
    <row r="63" spans="1:41" ht="15" customHeight="1" x14ac:dyDescent="0.3">
      <c r="A63" s="18" t="s">
        <v>373</v>
      </c>
      <c r="B63" s="18" t="s">
        <v>390</v>
      </c>
      <c r="C63" s="18" t="s">
        <v>722</v>
      </c>
      <c r="D63" s="18" t="s">
        <v>202</v>
      </c>
      <c r="E63" s="18" t="s">
        <v>402</v>
      </c>
      <c r="F63" s="19">
        <v>36892</v>
      </c>
      <c r="G63" s="18" t="s">
        <v>314</v>
      </c>
      <c r="H63" s="18" t="s">
        <v>384</v>
      </c>
      <c r="I63" s="22">
        <v>6</v>
      </c>
      <c r="J63" s="21">
        <v>0</v>
      </c>
      <c r="K63" s="29">
        <f t="shared" si="15"/>
        <v>0</v>
      </c>
      <c r="L63" s="20">
        <v>6</v>
      </c>
      <c r="M63" s="33">
        <f t="shared" si="16"/>
        <v>1</v>
      </c>
      <c r="N63" s="21">
        <v>0</v>
      </c>
      <c r="O63" s="29">
        <f t="shared" si="25"/>
        <v>0</v>
      </c>
      <c r="P63" s="20">
        <v>0</v>
      </c>
      <c r="Q63" s="29">
        <f t="shared" si="17"/>
        <v>0</v>
      </c>
      <c r="R63" s="20">
        <v>1</v>
      </c>
      <c r="S63" s="29">
        <f t="shared" si="26"/>
        <v>0.16666666666666666</v>
      </c>
      <c r="T63" s="20">
        <v>0</v>
      </c>
      <c r="U63" s="29">
        <f t="shared" si="18"/>
        <v>0</v>
      </c>
      <c r="V63" s="20">
        <v>0</v>
      </c>
      <c r="W63" s="29">
        <f t="shared" si="19"/>
        <v>0</v>
      </c>
      <c r="X63" s="20">
        <v>0</v>
      </c>
      <c r="Y63" s="37">
        <f t="shared" si="27"/>
        <v>0</v>
      </c>
      <c r="Z63" s="20">
        <v>0</v>
      </c>
      <c r="AA63" s="29">
        <f t="shared" si="20"/>
        <v>0</v>
      </c>
      <c r="AB63" s="20">
        <v>5</v>
      </c>
      <c r="AC63" s="29">
        <f t="shared" si="21"/>
        <v>0.83333333333333337</v>
      </c>
      <c r="AD63" s="20">
        <v>0</v>
      </c>
      <c r="AE63" s="33">
        <f t="shared" si="22"/>
        <v>0</v>
      </c>
      <c r="AF63" s="21">
        <v>6</v>
      </c>
      <c r="AG63" s="29">
        <f t="shared" si="23"/>
        <v>1</v>
      </c>
      <c r="AH63" s="20">
        <v>0</v>
      </c>
      <c r="AI63" s="33">
        <f t="shared" si="24"/>
        <v>0</v>
      </c>
      <c r="AJ63" s="49">
        <v>3</v>
      </c>
      <c r="AK63" s="56">
        <f t="shared" si="13"/>
        <v>0.5</v>
      </c>
      <c r="AL63" s="50">
        <v>3</v>
      </c>
      <c r="AM63" s="37">
        <f t="shared" si="14"/>
        <v>0.5</v>
      </c>
    </row>
    <row r="64" spans="1:41" ht="15" customHeight="1" x14ac:dyDescent="0.3">
      <c r="A64" s="18" t="s">
        <v>373</v>
      </c>
      <c r="B64" s="18" t="s">
        <v>390</v>
      </c>
      <c r="C64" s="18" t="s">
        <v>722</v>
      </c>
      <c r="D64" s="18" t="s">
        <v>60</v>
      </c>
      <c r="E64" s="18" t="s">
        <v>403</v>
      </c>
      <c r="F64" s="19">
        <v>36892</v>
      </c>
      <c r="G64" s="18" t="s">
        <v>314</v>
      </c>
      <c r="H64" s="18" t="s">
        <v>330</v>
      </c>
      <c r="I64" s="22">
        <v>5</v>
      </c>
      <c r="J64" s="21">
        <v>1</v>
      </c>
      <c r="K64" s="29">
        <f t="shared" si="15"/>
        <v>0.2</v>
      </c>
      <c r="L64" s="20">
        <v>4</v>
      </c>
      <c r="M64" s="33">
        <f t="shared" si="16"/>
        <v>0.8</v>
      </c>
      <c r="N64" s="21">
        <v>0</v>
      </c>
      <c r="O64" s="29">
        <f t="shared" si="25"/>
        <v>0</v>
      </c>
      <c r="P64" s="20">
        <v>0</v>
      </c>
      <c r="Q64" s="29">
        <f t="shared" si="17"/>
        <v>0</v>
      </c>
      <c r="R64" s="20">
        <v>0</v>
      </c>
      <c r="S64" s="29">
        <f t="shared" si="26"/>
        <v>0</v>
      </c>
      <c r="T64" s="20">
        <v>0</v>
      </c>
      <c r="U64" s="29">
        <f t="shared" si="18"/>
        <v>0</v>
      </c>
      <c r="V64" s="20">
        <v>0</v>
      </c>
      <c r="W64" s="29">
        <f t="shared" si="19"/>
        <v>0</v>
      </c>
      <c r="X64" s="20">
        <v>0</v>
      </c>
      <c r="Y64" s="37">
        <f t="shared" si="27"/>
        <v>0</v>
      </c>
      <c r="Z64" s="20">
        <v>0</v>
      </c>
      <c r="AA64" s="29">
        <f t="shared" si="20"/>
        <v>0</v>
      </c>
      <c r="AB64" s="20">
        <v>5</v>
      </c>
      <c r="AC64" s="29">
        <f t="shared" si="21"/>
        <v>1</v>
      </c>
      <c r="AD64" s="20">
        <v>0</v>
      </c>
      <c r="AE64" s="33">
        <f t="shared" si="22"/>
        <v>0</v>
      </c>
      <c r="AF64" s="21">
        <v>4</v>
      </c>
      <c r="AG64" s="29">
        <f t="shared" si="23"/>
        <v>0.8</v>
      </c>
      <c r="AH64" s="20">
        <v>1</v>
      </c>
      <c r="AI64" s="33">
        <f t="shared" si="24"/>
        <v>0.2</v>
      </c>
      <c r="AJ64" s="57">
        <v>0</v>
      </c>
      <c r="AK64" s="56">
        <f t="shared" si="13"/>
        <v>0</v>
      </c>
      <c r="AL64" s="50">
        <v>5</v>
      </c>
      <c r="AM64" s="37">
        <f t="shared" si="14"/>
        <v>1</v>
      </c>
    </row>
    <row r="65" spans="1:41" ht="15" customHeight="1" x14ac:dyDescent="0.3">
      <c r="A65" s="18" t="s">
        <v>373</v>
      </c>
      <c r="B65" s="18" t="s">
        <v>390</v>
      </c>
      <c r="C65" s="18" t="s">
        <v>722</v>
      </c>
      <c r="D65" s="18" t="s">
        <v>237</v>
      </c>
      <c r="E65" s="18" t="s">
        <v>404</v>
      </c>
      <c r="F65" s="19">
        <v>36892</v>
      </c>
      <c r="G65" s="18" t="s">
        <v>314</v>
      </c>
      <c r="H65" s="18" t="s">
        <v>405</v>
      </c>
      <c r="I65" s="22">
        <v>3</v>
      </c>
      <c r="J65" s="21">
        <v>2</v>
      </c>
      <c r="K65" s="29">
        <f t="shared" si="15"/>
        <v>0.66666666666666663</v>
      </c>
      <c r="L65" s="20">
        <v>1</v>
      </c>
      <c r="M65" s="33">
        <f t="shared" si="16"/>
        <v>0.33333333333333331</v>
      </c>
      <c r="N65" s="21">
        <v>1</v>
      </c>
      <c r="O65" s="29">
        <f t="shared" si="25"/>
        <v>0.33333333333333331</v>
      </c>
      <c r="P65" s="20">
        <v>0</v>
      </c>
      <c r="Q65" s="29">
        <f t="shared" si="17"/>
        <v>0</v>
      </c>
      <c r="R65" s="20">
        <v>1</v>
      </c>
      <c r="S65" s="29">
        <f t="shared" si="26"/>
        <v>0.33333333333333331</v>
      </c>
      <c r="T65" s="20">
        <v>0</v>
      </c>
      <c r="U65" s="29">
        <f t="shared" si="18"/>
        <v>0</v>
      </c>
      <c r="V65" s="20">
        <v>0</v>
      </c>
      <c r="W65" s="29">
        <f t="shared" si="19"/>
        <v>0</v>
      </c>
      <c r="X65" s="20">
        <v>0</v>
      </c>
      <c r="Y65" s="37">
        <f t="shared" si="27"/>
        <v>0</v>
      </c>
      <c r="Z65" s="20">
        <v>0</v>
      </c>
      <c r="AA65" s="29">
        <f t="shared" si="20"/>
        <v>0</v>
      </c>
      <c r="AB65" s="20">
        <v>1</v>
      </c>
      <c r="AC65" s="29">
        <f t="shared" si="21"/>
        <v>0.33333333333333331</v>
      </c>
      <c r="AD65" s="20">
        <v>0</v>
      </c>
      <c r="AE65" s="33">
        <f t="shared" si="22"/>
        <v>0</v>
      </c>
      <c r="AF65" s="21">
        <v>2</v>
      </c>
      <c r="AG65" s="29">
        <f t="shared" si="23"/>
        <v>0.66666666666666663</v>
      </c>
      <c r="AH65" s="20">
        <v>1</v>
      </c>
      <c r="AI65" s="33">
        <f t="shared" si="24"/>
        <v>0.33333333333333331</v>
      </c>
      <c r="AJ65" s="58">
        <v>1</v>
      </c>
      <c r="AK65" s="56">
        <f t="shared" si="13"/>
        <v>0.33333333333333331</v>
      </c>
      <c r="AL65" s="50">
        <v>2</v>
      </c>
      <c r="AM65" s="37">
        <f t="shared" si="14"/>
        <v>0.66666666666666663</v>
      </c>
    </row>
    <row r="66" spans="1:41" ht="15" customHeight="1" thickBot="1" x14ac:dyDescent="0.35">
      <c r="A66" s="78" t="s">
        <v>373</v>
      </c>
      <c r="B66" s="78" t="s">
        <v>390</v>
      </c>
      <c r="C66" s="78" t="s">
        <v>722</v>
      </c>
      <c r="D66" s="78" t="s">
        <v>203</v>
      </c>
      <c r="E66" s="78" t="s">
        <v>406</v>
      </c>
      <c r="F66" s="79">
        <v>36892</v>
      </c>
      <c r="G66" s="78" t="s">
        <v>314</v>
      </c>
      <c r="H66" s="78" t="s">
        <v>405</v>
      </c>
      <c r="I66" s="80">
        <v>8</v>
      </c>
      <c r="J66" s="81">
        <v>3</v>
      </c>
      <c r="K66" s="82">
        <f t="shared" si="15"/>
        <v>0.375</v>
      </c>
      <c r="L66" s="83">
        <v>5</v>
      </c>
      <c r="M66" s="84">
        <f t="shared" si="16"/>
        <v>0.625</v>
      </c>
      <c r="N66" s="81">
        <v>0</v>
      </c>
      <c r="O66" s="82">
        <f t="shared" si="25"/>
        <v>0</v>
      </c>
      <c r="P66" s="83">
        <v>0</v>
      </c>
      <c r="Q66" s="82">
        <f t="shared" si="17"/>
        <v>0</v>
      </c>
      <c r="R66" s="83">
        <v>2</v>
      </c>
      <c r="S66" s="82">
        <f t="shared" si="26"/>
        <v>0.25</v>
      </c>
      <c r="T66" s="83">
        <v>0</v>
      </c>
      <c r="U66" s="82">
        <f t="shared" si="18"/>
        <v>0</v>
      </c>
      <c r="V66" s="83">
        <v>0</v>
      </c>
      <c r="W66" s="82">
        <f t="shared" si="19"/>
        <v>0</v>
      </c>
      <c r="X66" s="83">
        <v>0</v>
      </c>
      <c r="Y66" s="85">
        <f t="shared" si="27"/>
        <v>0</v>
      </c>
      <c r="Z66" s="83">
        <v>0</v>
      </c>
      <c r="AA66" s="82">
        <f t="shared" si="20"/>
        <v>0</v>
      </c>
      <c r="AB66" s="83">
        <v>6</v>
      </c>
      <c r="AC66" s="82">
        <f t="shared" si="21"/>
        <v>0.75</v>
      </c>
      <c r="AD66" s="83">
        <v>0</v>
      </c>
      <c r="AE66" s="84">
        <f t="shared" si="22"/>
        <v>0</v>
      </c>
      <c r="AF66" s="81">
        <v>7</v>
      </c>
      <c r="AG66" s="82">
        <f t="shared" si="23"/>
        <v>0.875</v>
      </c>
      <c r="AH66" s="83">
        <v>1</v>
      </c>
      <c r="AI66" s="84">
        <f t="shared" si="24"/>
        <v>0.125</v>
      </c>
      <c r="AJ66" s="93">
        <v>2</v>
      </c>
      <c r="AK66" s="87">
        <f t="shared" si="13"/>
        <v>0.25</v>
      </c>
      <c r="AL66" s="88">
        <v>6</v>
      </c>
      <c r="AM66" s="85">
        <f t="shared" si="14"/>
        <v>0.75</v>
      </c>
    </row>
    <row r="67" spans="1:41" ht="15" customHeight="1" x14ac:dyDescent="0.3">
      <c r="A67" s="198" t="s">
        <v>373</v>
      </c>
      <c r="B67" s="198" t="s">
        <v>410</v>
      </c>
      <c r="C67" s="198" t="s">
        <v>723</v>
      </c>
      <c r="D67" s="198" t="s">
        <v>204</v>
      </c>
      <c r="E67" s="198" t="s">
        <v>411</v>
      </c>
      <c r="F67" s="199">
        <v>36892</v>
      </c>
      <c r="G67" s="198" t="s">
        <v>314</v>
      </c>
      <c r="H67" s="198" t="s">
        <v>376</v>
      </c>
      <c r="I67" s="200">
        <v>74</v>
      </c>
      <c r="J67" s="201">
        <v>27</v>
      </c>
      <c r="K67" s="202">
        <f t="shared" si="15"/>
        <v>0.36486486486486486</v>
      </c>
      <c r="L67" s="203">
        <v>47</v>
      </c>
      <c r="M67" s="204">
        <f t="shared" si="16"/>
        <v>0.63513513513513509</v>
      </c>
      <c r="N67" s="201">
        <v>9</v>
      </c>
      <c r="O67" s="202">
        <f t="shared" si="25"/>
        <v>0.12162162162162163</v>
      </c>
      <c r="P67" s="203">
        <v>0</v>
      </c>
      <c r="Q67" s="202">
        <f t="shared" si="17"/>
        <v>0</v>
      </c>
      <c r="R67" s="203">
        <v>11</v>
      </c>
      <c r="S67" s="202">
        <f t="shared" si="26"/>
        <v>0.14864864864864866</v>
      </c>
      <c r="T67" s="203">
        <v>7</v>
      </c>
      <c r="U67" s="202">
        <f t="shared" si="18"/>
        <v>9.45945945945946E-2</v>
      </c>
      <c r="V67" s="203">
        <v>0</v>
      </c>
      <c r="W67" s="202">
        <f t="shared" si="19"/>
        <v>0</v>
      </c>
      <c r="X67" s="203">
        <v>0</v>
      </c>
      <c r="Y67" s="205">
        <f t="shared" si="27"/>
        <v>0</v>
      </c>
      <c r="Z67" s="203">
        <v>4</v>
      </c>
      <c r="AA67" s="202">
        <f t="shared" si="20"/>
        <v>5.4054054054054057E-2</v>
      </c>
      <c r="AB67" s="203">
        <v>42</v>
      </c>
      <c r="AC67" s="202">
        <f t="shared" si="21"/>
        <v>0.56756756756756754</v>
      </c>
      <c r="AD67" s="203">
        <v>1</v>
      </c>
      <c r="AE67" s="204">
        <f t="shared" si="22"/>
        <v>1.3513513513513514E-2</v>
      </c>
      <c r="AF67" s="201">
        <v>68</v>
      </c>
      <c r="AG67" s="202">
        <f t="shared" si="23"/>
        <v>0.91891891891891897</v>
      </c>
      <c r="AH67" s="203">
        <v>6</v>
      </c>
      <c r="AI67" s="204">
        <f t="shared" si="24"/>
        <v>8.1081081081081086E-2</v>
      </c>
      <c r="AJ67" s="231">
        <v>72</v>
      </c>
      <c r="AK67" s="207">
        <f t="shared" si="13"/>
        <v>0.97297297297297303</v>
      </c>
      <c r="AL67" s="208">
        <v>2</v>
      </c>
      <c r="AM67" s="205">
        <f t="shared" si="14"/>
        <v>2.7027027027027029E-2</v>
      </c>
    </row>
    <row r="68" spans="1:41" ht="15" customHeight="1" x14ac:dyDescent="0.3">
      <c r="A68" s="209" t="s">
        <v>373</v>
      </c>
      <c r="B68" s="209" t="s">
        <v>410</v>
      </c>
      <c r="C68" s="209" t="s">
        <v>723</v>
      </c>
      <c r="D68" s="209" t="s">
        <v>65</v>
      </c>
      <c r="E68" s="209" t="s">
        <v>412</v>
      </c>
      <c r="F68" s="210">
        <v>36892</v>
      </c>
      <c r="G68" s="209" t="s">
        <v>314</v>
      </c>
      <c r="H68" s="209" t="s">
        <v>376</v>
      </c>
      <c r="I68" s="211">
        <v>639</v>
      </c>
      <c r="J68" s="212">
        <v>215</v>
      </c>
      <c r="K68" s="213">
        <f t="shared" si="15"/>
        <v>0.33646322378716748</v>
      </c>
      <c r="L68" s="214">
        <v>424</v>
      </c>
      <c r="M68" s="215">
        <f t="shared" si="16"/>
        <v>0.66353677621283258</v>
      </c>
      <c r="N68" s="212">
        <v>69</v>
      </c>
      <c r="O68" s="213">
        <f t="shared" si="25"/>
        <v>0.107981220657277</v>
      </c>
      <c r="P68" s="214">
        <v>12</v>
      </c>
      <c r="Q68" s="213">
        <f t="shared" si="17"/>
        <v>1.8779342723004695E-2</v>
      </c>
      <c r="R68" s="214">
        <v>38</v>
      </c>
      <c r="S68" s="213">
        <f t="shared" si="26"/>
        <v>5.9467918622848198E-2</v>
      </c>
      <c r="T68" s="214">
        <v>30</v>
      </c>
      <c r="U68" s="213">
        <f t="shared" si="18"/>
        <v>4.6948356807511735E-2</v>
      </c>
      <c r="V68" s="214">
        <v>2</v>
      </c>
      <c r="W68" s="213">
        <f t="shared" si="19"/>
        <v>3.1298904538341159E-3</v>
      </c>
      <c r="X68" s="214">
        <v>0</v>
      </c>
      <c r="Y68" s="216">
        <f t="shared" si="27"/>
        <v>0</v>
      </c>
      <c r="Z68" s="214">
        <v>5</v>
      </c>
      <c r="AA68" s="213">
        <f t="shared" si="20"/>
        <v>7.8247261345852897E-3</v>
      </c>
      <c r="AB68" s="214">
        <v>482</v>
      </c>
      <c r="AC68" s="213">
        <f t="shared" si="21"/>
        <v>0.75430359937402192</v>
      </c>
      <c r="AD68" s="214">
        <v>1</v>
      </c>
      <c r="AE68" s="215">
        <f t="shared" si="22"/>
        <v>1.5649452269170579E-3</v>
      </c>
      <c r="AF68" s="212">
        <v>575</v>
      </c>
      <c r="AG68" s="213">
        <f t="shared" si="23"/>
        <v>0.89984350547730829</v>
      </c>
      <c r="AH68" s="214">
        <v>64</v>
      </c>
      <c r="AI68" s="215">
        <f t="shared" si="24"/>
        <v>0.10015649452269171</v>
      </c>
      <c r="AJ68" s="235">
        <v>616</v>
      </c>
      <c r="AK68" s="218">
        <f t="shared" ref="AK68:AK131" si="28">AJ68/I68</f>
        <v>0.9640062597809077</v>
      </c>
      <c r="AL68" s="219">
        <v>23</v>
      </c>
      <c r="AM68" s="216">
        <f t="shared" ref="AM68:AM131" si="29">AL68/I68</f>
        <v>3.5993740219092331E-2</v>
      </c>
    </row>
    <row r="69" spans="1:41" ht="15" customHeight="1" x14ac:dyDescent="0.3">
      <c r="A69" s="209" t="s">
        <v>373</v>
      </c>
      <c r="B69" s="209" t="s">
        <v>410</v>
      </c>
      <c r="C69" s="209" t="s">
        <v>723</v>
      </c>
      <c r="D69" s="209" t="s">
        <v>219</v>
      </c>
      <c r="E69" s="209" t="s">
        <v>413</v>
      </c>
      <c r="F69" s="210">
        <v>36892</v>
      </c>
      <c r="G69" s="209" t="s">
        <v>314</v>
      </c>
      <c r="H69" s="209" t="s">
        <v>376</v>
      </c>
      <c r="I69" s="211">
        <v>1</v>
      </c>
      <c r="J69" s="212">
        <v>1</v>
      </c>
      <c r="K69" s="213">
        <f t="shared" si="15"/>
        <v>1</v>
      </c>
      <c r="L69" s="214">
        <v>0</v>
      </c>
      <c r="M69" s="215">
        <f t="shared" si="16"/>
        <v>0</v>
      </c>
      <c r="N69" s="212">
        <v>0</v>
      </c>
      <c r="O69" s="213">
        <f t="shared" si="25"/>
        <v>0</v>
      </c>
      <c r="P69" s="214">
        <v>1</v>
      </c>
      <c r="Q69" s="213">
        <f t="shared" si="17"/>
        <v>1</v>
      </c>
      <c r="R69" s="214">
        <v>0</v>
      </c>
      <c r="S69" s="213">
        <f t="shared" si="26"/>
        <v>0</v>
      </c>
      <c r="T69" s="214">
        <v>0</v>
      </c>
      <c r="U69" s="213">
        <f t="shared" si="18"/>
        <v>0</v>
      </c>
      <c r="V69" s="214">
        <v>0</v>
      </c>
      <c r="W69" s="213">
        <f t="shared" si="19"/>
        <v>0</v>
      </c>
      <c r="X69" s="214">
        <v>0</v>
      </c>
      <c r="Y69" s="216">
        <f t="shared" si="27"/>
        <v>0</v>
      </c>
      <c r="Z69" s="214">
        <v>0</v>
      </c>
      <c r="AA69" s="213">
        <f t="shared" si="20"/>
        <v>0</v>
      </c>
      <c r="AB69" s="214">
        <v>0</v>
      </c>
      <c r="AC69" s="213">
        <f t="shared" si="21"/>
        <v>0</v>
      </c>
      <c r="AD69" s="214">
        <v>0</v>
      </c>
      <c r="AE69" s="215">
        <f t="shared" si="22"/>
        <v>0</v>
      </c>
      <c r="AF69" s="212">
        <v>1</v>
      </c>
      <c r="AG69" s="213">
        <f t="shared" si="23"/>
        <v>1</v>
      </c>
      <c r="AH69" s="214">
        <v>0</v>
      </c>
      <c r="AI69" s="215">
        <f t="shared" si="24"/>
        <v>0</v>
      </c>
      <c r="AJ69" s="235">
        <v>1</v>
      </c>
      <c r="AK69" s="218">
        <f t="shared" si="28"/>
        <v>1</v>
      </c>
      <c r="AL69" s="219">
        <v>0</v>
      </c>
      <c r="AM69" s="216">
        <f t="shared" si="29"/>
        <v>0</v>
      </c>
    </row>
    <row r="70" spans="1:41" ht="15" customHeight="1" x14ac:dyDescent="0.3">
      <c r="A70" s="209" t="s">
        <v>373</v>
      </c>
      <c r="B70" s="209" t="s">
        <v>410</v>
      </c>
      <c r="C70" s="209" t="s">
        <v>723</v>
      </c>
      <c r="D70" s="209" t="s">
        <v>414</v>
      </c>
      <c r="E70" s="209" t="s">
        <v>415</v>
      </c>
      <c r="F70" s="210">
        <v>36892</v>
      </c>
      <c r="G70" s="209" t="s">
        <v>314</v>
      </c>
      <c r="H70" s="209" t="s">
        <v>376</v>
      </c>
      <c r="I70" s="211">
        <v>22</v>
      </c>
      <c r="J70" s="212">
        <v>17</v>
      </c>
      <c r="K70" s="213">
        <f t="shared" si="15"/>
        <v>0.77272727272727271</v>
      </c>
      <c r="L70" s="214">
        <v>5</v>
      </c>
      <c r="M70" s="215">
        <f t="shared" si="16"/>
        <v>0.22727272727272727</v>
      </c>
      <c r="N70" s="212">
        <v>3</v>
      </c>
      <c r="O70" s="213">
        <f t="shared" si="25"/>
        <v>0.13636363636363635</v>
      </c>
      <c r="P70" s="214">
        <v>1</v>
      </c>
      <c r="Q70" s="213">
        <f t="shared" si="17"/>
        <v>4.5454545454545456E-2</v>
      </c>
      <c r="R70" s="214">
        <v>0</v>
      </c>
      <c r="S70" s="213">
        <f t="shared" si="26"/>
        <v>0</v>
      </c>
      <c r="T70" s="214">
        <v>1</v>
      </c>
      <c r="U70" s="213">
        <f t="shared" si="18"/>
        <v>4.5454545454545456E-2</v>
      </c>
      <c r="V70" s="214">
        <v>0</v>
      </c>
      <c r="W70" s="213">
        <f t="shared" si="19"/>
        <v>0</v>
      </c>
      <c r="X70" s="214">
        <v>0</v>
      </c>
      <c r="Y70" s="216">
        <f t="shared" si="27"/>
        <v>0</v>
      </c>
      <c r="Z70" s="214">
        <v>0</v>
      </c>
      <c r="AA70" s="213">
        <f t="shared" si="20"/>
        <v>0</v>
      </c>
      <c r="AB70" s="214">
        <v>17</v>
      </c>
      <c r="AC70" s="213">
        <f t="shared" si="21"/>
        <v>0.77272727272727271</v>
      </c>
      <c r="AD70" s="214">
        <v>0</v>
      </c>
      <c r="AE70" s="215">
        <f t="shared" si="22"/>
        <v>0</v>
      </c>
      <c r="AF70" s="212">
        <v>19</v>
      </c>
      <c r="AG70" s="213">
        <f t="shared" si="23"/>
        <v>0.86363636363636365</v>
      </c>
      <c r="AH70" s="214">
        <v>3</v>
      </c>
      <c r="AI70" s="215">
        <f t="shared" si="24"/>
        <v>0.13636363636363635</v>
      </c>
      <c r="AJ70" s="217">
        <v>21</v>
      </c>
      <c r="AK70" s="218">
        <f t="shared" si="28"/>
        <v>0.95454545454545459</v>
      </c>
      <c r="AL70" s="219">
        <v>1</v>
      </c>
      <c r="AM70" s="216">
        <f t="shared" si="29"/>
        <v>4.5454545454545456E-2</v>
      </c>
    </row>
    <row r="71" spans="1:41" ht="15" customHeight="1" x14ac:dyDescent="0.3">
      <c r="A71" s="209" t="s">
        <v>373</v>
      </c>
      <c r="B71" s="209" t="s">
        <v>410</v>
      </c>
      <c r="C71" s="209" t="s">
        <v>723</v>
      </c>
      <c r="D71" s="209" t="s">
        <v>416</v>
      </c>
      <c r="E71" s="209" t="s">
        <v>417</v>
      </c>
      <c r="F71" s="210">
        <v>36892</v>
      </c>
      <c r="G71" s="209" t="s">
        <v>314</v>
      </c>
      <c r="H71" s="209" t="s">
        <v>376</v>
      </c>
      <c r="I71" s="211">
        <v>1</v>
      </c>
      <c r="J71" s="212">
        <v>0</v>
      </c>
      <c r="K71" s="213">
        <f t="shared" si="15"/>
        <v>0</v>
      </c>
      <c r="L71" s="214">
        <v>1</v>
      </c>
      <c r="M71" s="215">
        <f t="shared" si="16"/>
        <v>1</v>
      </c>
      <c r="N71" s="212">
        <v>0</v>
      </c>
      <c r="O71" s="213">
        <f t="shared" si="25"/>
        <v>0</v>
      </c>
      <c r="P71" s="214">
        <v>0</v>
      </c>
      <c r="Q71" s="213">
        <f t="shared" si="17"/>
        <v>0</v>
      </c>
      <c r="R71" s="214">
        <v>0</v>
      </c>
      <c r="S71" s="213">
        <f t="shared" si="26"/>
        <v>0</v>
      </c>
      <c r="T71" s="214">
        <v>0</v>
      </c>
      <c r="U71" s="213">
        <f t="shared" si="18"/>
        <v>0</v>
      </c>
      <c r="V71" s="214">
        <v>0</v>
      </c>
      <c r="W71" s="213">
        <f t="shared" si="19"/>
        <v>0</v>
      </c>
      <c r="X71" s="214">
        <v>0</v>
      </c>
      <c r="Y71" s="216">
        <f t="shared" si="27"/>
        <v>0</v>
      </c>
      <c r="Z71" s="214">
        <v>0</v>
      </c>
      <c r="AA71" s="213">
        <f t="shared" si="20"/>
        <v>0</v>
      </c>
      <c r="AB71" s="214">
        <v>1</v>
      </c>
      <c r="AC71" s="213">
        <f t="shared" si="21"/>
        <v>1</v>
      </c>
      <c r="AD71" s="214">
        <v>0</v>
      </c>
      <c r="AE71" s="215">
        <f t="shared" si="22"/>
        <v>0</v>
      </c>
      <c r="AF71" s="212">
        <v>1</v>
      </c>
      <c r="AG71" s="213">
        <f t="shared" si="23"/>
        <v>1</v>
      </c>
      <c r="AH71" s="214">
        <v>0</v>
      </c>
      <c r="AI71" s="215">
        <f t="shared" si="24"/>
        <v>0</v>
      </c>
      <c r="AJ71" s="235">
        <v>1</v>
      </c>
      <c r="AK71" s="218">
        <f t="shared" si="28"/>
        <v>1</v>
      </c>
      <c r="AL71" s="219">
        <v>0</v>
      </c>
      <c r="AM71" s="216">
        <f t="shared" si="29"/>
        <v>0</v>
      </c>
    </row>
    <row r="72" spans="1:41" ht="15" customHeight="1" x14ac:dyDescent="0.3">
      <c r="A72" s="209" t="s">
        <v>373</v>
      </c>
      <c r="B72" s="209" t="s">
        <v>410</v>
      </c>
      <c r="C72" s="209" t="s">
        <v>723</v>
      </c>
      <c r="D72" s="209" t="s">
        <v>418</v>
      </c>
      <c r="E72" s="209" t="s">
        <v>419</v>
      </c>
      <c r="F72" s="210">
        <v>36892</v>
      </c>
      <c r="G72" s="209" t="s">
        <v>314</v>
      </c>
      <c r="H72" s="209" t="s">
        <v>376</v>
      </c>
      <c r="I72" s="211">
        <v>1</v>
      </c>
      <c r="J72" s="212">
        <v>1</v>
      </c>
      <c r="K72" s="213">
        <f t="shared" si="15"/>
        <v>1</v>
      </c>
      <c r="L72" s="214">
        <v>0</v>
      </c>
      <c r="M72" s="215">
        <f t="shared" si="16"/>
        <v>0</v>
      </c>
      <c r="N72" s="212">
        <v>0</v>
      </c>
      <c r="O72" s="213">
        <f t="shared" si="25"/>
        <v>0</v>
      </c>
      <c r="P72" s="214">
        <v>0</v>
      </c>
      <c r="Q72" s="213">
        <f t="shared" si="17"/>
        <v>0</v>
      </c>
      <c r="R72" s="214">
        <v>1</v>
      </c>
      <c r="S72" s="213">
        <f t="shared" si="26"/>
        <v>1</v>
      </c>
      <c r="T72" s="214">
        <v>0</v>
      </c>
      <c r="U72" s="213">
        <f t="shared" si="18"/>
        <v>0</v>
      </c>
      <c r="V72" s="214">
        <v>0</v>
      </c>
      <c r="W72" s="213">
        <f t="shared" si="19"/>
        <v>0</v>
      </c>
      <c r="X72" s="214">
        <v>0</v>
      </c>
      <c r="Y72" s="216">
        <f t="shared" si="27"/>
        <v>0</v>
      </c>
      <c r="Z72" s="214">
        <v>0</v>
      </c>
      <c r="AA72" s="213">
        <f t="shared" si="20"/>
        <v>0</v>
      </c>
      <c r="AB72" s="214">
        <v>0</v>
      </c>
      <c r="AC72" s="213">
        <f t="shared" si="21"/>
        <v>0</v>
      </c>
      <c r="AD72" s="214">
        <v>0</v>
      </c>
      <c r="AE72" s="215">
        <f t="shared" si="22"/>
        <v>0</v>
      </c>
      <c r="AF72" s="212">
        <v>1</v>
      </c>
      <c r="AG72" s="213">
        <f t="shared" si="23"/>
        <v>1</v>
      </c>
      <c r="AH72" s="214">
        <v>0</v>
      </c>
      <c r="AI72" s="215">
        <f t="shared" si="24"/>
        <v>0</v>
      </c>
      <c r="AJ72" s="235">
        <v>0</v>
      </c>
      <c r="AK72" s="218">
        <f t="shared" si="28"/>
        <v>0</v>
      </c>
      <c r="AL72" s="219">
        <v>1</v>
      </c>
      <c r="AM72" s="216">
        <f t="shared" si="29"/>
        <v>1</v>
      </c>
    </row>
    <row r="73" spans="1:41" ht="15" customHeight="1" x14ac:dyDescent="0.3">
      <c r="A73" s="209" t="s">
        <v>373</v>
      </c>
      <c r="B73" s="209" t="s">
        <v>410</v>
      </c>
      <c r="C73" s="209" t="s">
        <v>723</v>
      </c>
      <c r="D73" s="209" t="s">
        <v>186</v>
      </c>
      <c r="E73" s="209" t="s">
        <v>420</v>
      </c>
      <c r="F73" s="210">
        <v>36892</v>
      </c>
      <c r="G73" s="209" t="s">
        <v>314</v>
      </c>
      <c r="H73" s="209" t="s">
        <v>376</v>
      </c>
      <c r="I73" s="211">
        <v>30</v>
      </c>
      <c r="J73" s="212">
        <v>15</v>
      </c>
      <c r="K73" s="213">
        <f t="shared" si="15"/>
        <v>0.5</v>
      </c>
      <c r="L73" s="214">
        <v>15</v>
      </c>
      <c r="M73" s="215">
        <f t="shared" si="16"/>
        <v>0.5</v>
      </c>
      <c r="N73" s="212">
        <v>5</v>
      </c>
      <c r="O73" s="213">
        <f t="shared" si="25"/>
        <v>0.16666666666666666</v>
      </c>
      <c r="P73" s="214">
        <v>1</v>
      </c>
      <c r="Q73" s="213">
        <f t="shared" si="17"/>
        <v>3.3333333333333333E-2</v>
      </c>
      <c r="R73" s="214">
        <v>1</v>
      </c>
      <c r="S73" s="213">
        <f t="shared" si="26"/>
        <v>3.3333333333333333E-2</v>
      </c>
      <c r="T73" s="214">
        <v>1</v>
      </c>
      <c r="U73" s="213">
        <f t="shared" si="18"/>
        <v>3.3333333333333333E-2</v>
      </c>
      <c r="V73" s="214">
        <v>0</v>
      </c>
      <c r="W73" s="213">
        <f t="shared" si="19"/>
        <v>0</v>
      </c>
      <c r="X73" s="214">
        <v>0</v>
      </c>
      <c r="Y73" s="216">
        <f t="shared" si="27"/>
        <v>0</v>
      </c>
      <c r="Z73" s="214">
        <v>0</v>
      </c>
      <c r="AA73" s="213">
        <f t="shared" si="20"/>
        <v>0</v>
      </c>
      <c r="AB73" s="214">
        <v>22</v>
      </c>
      <c r="AC73" s="213">
        <f t="shared" si="21"/>
        <v>0.73333333333333328</v>
      </c>
      <c r="AD73" s="214">
        <v>0</v>
      </c>
      <c r="AE73" s="215">
        <f t="shared" si="22"/>
        <v>0</v>
      </c>
      <c r="AF73" s="212">
        <v>28</v>
      </c>
      <c r="AG73" s="213">
        <f t="shared" si="23"/>
        <v>0.93333333333333335</v>
      </c>
      <c r="AH73" s="214">
        <v>2</v>
      </c>
      <c r="AI73" s="215">
        <f t="shared" si="24"/>
        <v>6.6666666666666666E-2</v>
      </c>
      <c r="AJ73" s="236">
        <v>29</v>
      </c>
      <c r="AK73" s="218">
        <f t="shared" si="28"/>
        <v>0.96666666666666667</v>
      </c>
      <c r="AL73" s="237">
        <v>1</v>
      </c>
      <c r="AM73" s="216">
        <f t="shared" si="29"/>
        <v>3.3333333333333333E-2</v>
      </c>
    </row>
    <row r="74" spans="1:41" ht="15" customHeight="1" x14ac:dyDescent="0.3">
      <c r="A74" s="209" t="s">
        <v>373</v>
      </c>
      <c r="B74" s="209" t="s">
        <v>410</v>
      </c>
      <c r="C74" s="209" t="s">
        <v>723</v>
      </c>
      <c r="D74" s="209" t="s">
        <v>66</v>
      </c>
      <c r="E74" s="209" t="s">
        <v>421</v>
      </c>
      <c r="F74" s="210">
        <v>17168</v>
      </c>
      <c r="G74" s="209" t="s">
        <v>314</v>
      </c>
      <c r="H74" s="209" t="s">
        <v>376</v>
      </c>
      <c r="I74" s="211">
        <v>412</v>
      </c>
      <c r="J74" s="212">
        <v>163</v>
      </c>
      <c r="K74" s="213">
        <f t="shared" si="15"/>
        <v>0.39563106796116504</v>
      </c>
      <c r="L74" s="214">
        <v>249</v>
      </c>
      <c r="M74" s="215">
        <f t="shared" si="16"/>
        <v>0.60436893203883491</v>
      </c>
      <c r="N74" s="212">
        <v>30</v>
      </c>
      <c r="O74" s="213">
        <f t="shared" si="25"/>
        <v>7.281553398058252E-2</v>
      </c>
      <c r="P74" s="214">
        <v>12</v>
      </c>
      <c r="Q74" s="213">
        <f t="shared" si="17"/>
        <v>2.9126213592233011E-2</v>
      </c>
      <c r="R74" s="214">
        <v>34</v>
      </c>
      <c r="S74" s="213">
        <f t="shared" si="26"/>
        <v>8.2524271844660199E-2</v>
      </c>
      <c r="T74" s="214">
        <v>14</v>
      </c>
      <c r="U74" s="213">
        <f t="shared" si="18"/>
        <v>3.3980582524271843E-2</v>
      </c>
      <c r="V74" s="214">
        <v>0</v>
      </c>
      <c r="W74" s="213">
        <f t="shared" si="19"/>
        <v>0</v>
      </c>
      <c r="X74" s="214">
        <v>0</v>
      </c>
      <c r="Y74" s="216">
        <f t="shared" si="27"/>
        <v>0</v>
      </c>
      <c r="Z74" s="214">
        <v>6</v>
      </c>
      <c r="AA74" s="213">
        <f t="shared" si="20"/>
        <v>1.4563106796116505E-2</v>
      </c>
      <c r="AB74" s="214">
        <v>316</v>
      </c>
      <c r="AC74" s="213">
        <f t="shared" si="21"/>
        <v>0.76699029126213591</v>
      </c>
      <c r="AD74" s="214">
        <v>0</v>
      </c>
      <c r="AE74" s="215">
        <f t="shared" si="22"/>
        <v>0</v>
      </c>
      <c r="AF74" s="212">
        <v>379</v>
      </c>
      <c r="AG74" s="213">
        <f t="shared" si="23"/>
        <v>0.91990291262135926</v>
      </c>
      <c r="AH74" s="214">
        <v>33</v>
      </c>
      <c r="AI74" s="215">
        <f t="shared" si="24"/>
        <v>8.0097087378640783E-2</v>
      </c>
      <c r="AJ74" s="235">
        <v>357</v>
      </c>
      <c r="AK74" s="218">
        <f t="shared" si="28"/>
        <v>0.86650485436893199</v>
      </c>
      <c r="AL74" s="237">
        <v>55</v>
      </c>
      <c r="AM74" s="216">
        <f t="shared" si="29"/>
        <v>0.13349514563106796</v>
      </c>
    </row>
    <row r="75" spans="1:41" ht="15" customHeight="1" x14ac:dyDescent="0.3">
      <c r="A75" s="209" t="s">
        <v>373</v>
      </c>
      <c r="B75" s="209" t="s">
        <v>410</v>
      </c>
      <c r="C75" s="209" t="s">
        <v>723</v>
      </c>
      <c r="D75" s="209" t="s">
        <v>238</v>
      </c>
      <c r="E75" s="209" t="s">
        <v>422</v>
      </c>
      <c r="F75" s="210">
        <v>36892</v>
      </c>
      <c r="G75" s="209" t="s">
        <v>314</v>
      </c>
      <c r="H75" s="209" t="s">
        <v>376</v>
      </c>
      <c r="I75" s="211">
        <v>10</v>
      </c>
      <c r="J75" s="212">
        <v>5</v>
      </c>
      <c r="K75" s="213">
        <f t="shared" si="15"/>
        <v>0.5</v>
      </c>
      <c r="L75" s="214">
        <v>5</v>
      </c>
      <c r="M75" s="215">
        <f t="shared" si="16"/>
        <v>0.5</v>
      </c>
      <c r="N75" s="212">
        <v>5</v>
      </c>
      <c r="O75" s="213">
        <f t="shared" si="25"/>
        <v>0.5</v>
      </c>
      <c r="P75" s="214">
        <v>0</v>
      </c>
      <c r="Q75" s="213">
        <f t="shared" si="17"/>
        <v>0</v>
      </c>
      <c r="R75" s="214">
        <v>2</v>
      </c>
      <c r="S75" s="213">
        <f t="shared" si="26"/>
        <v>0.2</v>
      </c>
      <c r="T75" s="214">
        <v>1</v>
      </c>
      <c r="U75" s="213">
        <f t="shared" si="18"/>
        <v>0.1</v>
      </c>
      <c r="V75" s="214">
        <v>0</v>
      </c>
      <c r="W75" s="213">
        <f t="shared" si="19"/>
        <v>0</v>
      </c>
      <c r="X75" s="214">
        <v>0</v>
      </c>
      <c r="Y75" s="216">
        <f t="shared" si="27"/>
        <v>0</v>
      </c>
      <c r="Z75" s="214">
        <v>0</v>
      </c>
      <c r="AA75" s="213">
        <f t="shared" si="20"/>
        <v>0</v>
      </c>
      <c r="AB75" s="214">
        <v>2</v>
      </c>
      <c r="AC75" s="213">
        <f t="shared" si="21"/>
        <v>0.2</v>
      </c>
      <c r="AD75" s="214">
        <v>0</v>
      </c>
      <c r="AE75" s="215">
        <f t="shared" si="22"/>
        <v>0</v>
      </c>
      <c r="AF75" s="212">
        <v>10</v>
      </c>
      <c r="AG75" s="213">
        <f t="shared" si="23"/>
        <v>1</v>
      </c>
      <c r="AH75" s="214">
        <v>0</v>
      </c>
      <c r="AI75" s="215">
        <f t="shared" si="24"/>
        <v>0</v>
      </c>
      <c r="AJ75" s="235">
        <v>7</v>
      </c>
      <c r="AK75" s="218">
        <f t="shared" si="28"/>
        <v>0.7</v>
      </c>
      <c r="AL75" s="237">
        <v>3</v>
      </c>
      <c r="AM75" s="216">
        <f t="shared" si="29"/>
        <v>0.3</v>
      </c>
    </row>
    <row r="76" spans="1:41" ht="15" customHeight="1" x14ac:dyDescent="0.3">
      <c r="A76" s="209" t="s">
        <v>373</v>
      </c>
      <c r="B76" s="209" t="s">
        <v>410</v>
      </c>
      <c r="C76" s="209" t="s">
        <v>723</v>
      </c>
      <c r="D76" s="209" t="s">
        <v>239</v>
      </c>
      <c r="E76" s="209" t="s">
        <v>423</v>
      </c>
      <c r="F76" s="210">
        <v>36892</v>
      </c>
      <c r="G76" s="209" t="s">
        <v>314</v>
      </c>
      <c r="H76" s="209" t="s">
        <v>376</v>
      </c>
      <c r="I76" s="211">
        <v>8</v>
      </c>
      <c r="J76" s="212">
        <v>5</v>
      </c>
      <c r="K76" s="213">
        <f t="shared" si="15"/>
        <v>0.625</v>
      </c>
      <c r="L76" s="214">
        <v>3</v>
      </c>
      <c r="M76" s="215">
        <f t="shared" si="16"/>
        <v>0.375</v>
      </c>
      <c r="N76" s="212">
        <v>1</v>
      </c>
      <c r="O76" s="213">
        <f t="shared" si="25"/>
        <v>0.125</v>
      </c>
      <c r="P76" s="214">
        <v>0</v>
      </c>
      <c r="Q76" s="213">
        <f t="shared" si="17"/>
        <v>0</v>
      </c>
      <c r="R76" s="214">
        <v>0</v>
      </c>
      <c r="S76" s="213">
        <f t="shared" si="26"/>
        <v>0</v>
      </c>
      <c r="T76" s="214">
        <v>0</v>
      </c>
      <c r="U76" s="213">
        <f t="shared" si="18"/>
        <v>0</v>
      </c>
      <c r="V76" s="214">
        <v>0</v>
      </c>
      <c r="W76" s="213">
        <f t="shared" si="19"/>
        <v>0</v>
      </c>
      <c r="X76" s="214">
        <v>0</v>
      </c>
      <c r="Y76" s="216">
        <f t="shared" si="27"/>
        <v>0</v>
      </c>
      <c r="Z76" s="214">
        <v>0</v>
      </c>
      <c r="AA76" s="213">
        <f t="shared" si="20"/>
        <v>0</v>
      </c>
      <c r="AB76" s="214">
        <v>7</v>
      </c>
      <c r="AC76" s="213">
        <f t="shared" si="21"/>
        <v>0.875</v>
      </c>
      <c r="AD76" s="214">
        <v>0</v>
      </c>
      <c r="AE76" s="215">
        <f t="shared" si="22"/>
        <v>0</v>
      </c>
      <c r="AF76" s="212">
        <v>8</v>
      </c>
      <c r="AG76" s="213">
        <f t="shared" si="23"/>
        <v>1</v>
      </c>
      <c r="AH76" s="214">
        <v>0</v>
      </c>
      <c r="AI76" s="215">
        <f t="shared" si="24"/>
        <v>0</v>
      </c>
      <c r="AJ76" s="236">
        <v>6</v>
      </c>
      <c r="AK76" s="218">
        <f t="shared" si="28"/>
        <v>0.75</v>
      </c>
      <c r="AL76" s="237">
        <v>2</v>
      </c>
      <c r="AM76" s="216">
        <f t="shared" si="29"/>
        <v>0.25</v>
      </c>
    </row>
    <row r="77" spans="1:41" s="17" customFormat="1" ht="15" customHeight="1" x14ac:dyDescent="0.3">
      <c r="A77" s="209" t="s">
        <v>373</v>
      </c>
      <c r="B77" s="209" t="s">
        <v>410</v>
      </c>
      <c r="C77" s="209" t="s">
        <v>723</v>
      </c>
      <c r="D77" s="209" t="s">
        <v>424</v>
      </c>
      <c r="E77" s="209" t="s">
        <v>425</v>
      </c>
      <c r="F77" s="210">
        <v>36892</v>
      </c>
      <c r="G77" s="209" t="s">
        <v>314</v>
      </c>
      <c r="H77" s="209" t="s">
        <v>376</v>
      </c>
      <c r="I77" s="211">
        <v>2</v>
      </c>
      <c r="J77" s="212">
        <v>0</v>
      </c>
      <c r="K77" s="213">
        <f t="shared" si="15"/>
        <v>0</v>
      </c>
      <c r="L77" s="214">
        <v>2</v>
      </c>
      <c r="M77" s="215">
        <f t="shared" si="16"/>
        <v>1</v>
      </c>
      <c r="N77" s="212">
        <v>0</v>
      </c>
      <c r="O77" s="213">
        <f t="shared" si="25"/>
        <v>0</v>
      </c>
      <c r="P77" s="214">
        <v>0</v>
      </c>
      <c r="Q77" s="213">
        <f t="shared" si="17"/>
        <v>0</v>
      </c>
      <c r="R77" s="214">
        <v>0</v>
      </c>
      <c r="S77" s="213">
        <f t="shared" si="26"/>
        <v>0</v>
      </c>
      <c r="T77" s="214">
        <v>0</v>
      </c>
      <c r="U77" s="213">
        <f t="shared" si="18"/>
        <v>0</v>
      </c>
      <c r="V77" s="214">
        <v>0</v>
      </c>
      <c r="W77" s="213">
        <f t="shared" si="19"/>
        <v>0</v>
      </c>
      <c r="X77" s="214">
        <v>0</v>
      </c>
      <c r="Y77" s="216">
        <f t="shared" si="27"/>
        <v>0</v>
      </c>
      <c r="Z77" s="214">
        <v>0</v>
      </c>
      <c r="AA77" s="213">
        <f t="shared" si="20"/>
        <v>0</v>
      </c>
      <c r="AB77" s="214">
        <v>2</v>
      </c>
      <c r="AC77" s="213">
        <f t="shared" si="21"/>
        <v>1</v>
      </c>
      <c r="AD77" s="214">
        <v>0</v>
      </c>
      <c r="AE77" s="215">
        <f t="shared" si="22"/>
        <v>0</v>
      </c>
      <c r="AF77" s="212">
        <v>2</v>
      </c>
      <c r="AG77" s="213">
        <f t="shared" si="23"/>
        <v>1</v>
      </c>
      <c r="AH77" s="214">
        <v>0</v>
      </c>
      <c r="AI77" s="215">
        <f t="shared" si="24"/>
        <v>0</v>
      </c>
      <c r="AJ77" s="235">
        <v>2</v>
      </c>
      <c r="AK77" s="218">
        <f t="shared" si="28"/>
        <v>1</v>
      </c>
      <c r="AL77" s="219">
        <v>0</v>
      </c>
      <c r="AM77" s="216">
        <f t="shared" si="29"/>
        <v>0</v>
      </c>
      <c r="AN77" s="16"/>
      <c r="AO77" s="16"/>
    </row>
    <row r="78" spans="1:41" s="17" customFormat="1" ht="15" customHeight="1" x14ac:dyDescent="0.3">
      <c r="A78" s="209" t="s">
        <v>373</v>
      </c>
      <c r="B78" s="209" t="s">
        <v>410</v>
      </c>
      <c r="C78" s="209" t="s">
        <v>723</v>
      </c>
      <c r="D78" s="209" t="s">
        <v>426</v>
      </c>
      <c r="E78" s="209" t="s">
        <v>427</v>
      </c>
      <c r="F78" s="210">
        <v>36892</v>
      </c>
      <c r="G78" s="209" t="s">
        <v>314</v>
      </c>
      <c r="H78" s="209" t="s">
        <v>376</v>
      </c>
      <c r="I78" s="211">
        <v>1</v>
      </c>
      <c r="J78" s="212">
        <v>0</v>
      </c>
      <c r="K78" s="213">
        <f t="shared" si="15"/>
        <v>0</v>
      </c>
      <c r="L78" s="214">
        <v>1</v>
      </c>
      <c r="M78" s="215">
        <f t="shared" si="16"/>
        <v>1</v>
      </c>
      <c r="N78" s="212">
        <v>0</v>
      </c>
      <c r="O78" s="213">
        <f t="shared" si="25"/>
        <v>0</v>
      </c>
      <c r="P78" s="214">
        <v>0</v>
      </c>
      <c r="Q78" s="213">
        <f t="shared" si="17"/>
        <v>0</v>
      </c>
      <c r="R78" s="214">
        <v>0</v>
      </c>
      <c r="S78" s="213">
        <f t="shared" si="26"/>
        <v>0</v>
      </c>
      <c r="T78" s="214">
        <v>0</v>
      </c>
      <c r="U78" s="213">
        <f t="shared" si="18"/>
        <v>0</v>
      </c>
      <c r="V78" s="214">
        <v>0</v>
      </c>
      <c r="W78" s="213">
        <f t="shared" si="19"/>
        <v>0</v>
      </c>
      <c r="X78" s="214">
        <v>0</v>
      </c>
      <c r="Y78" s="216">
        <f t="shared" si="27"/>
        <v>0</v>
      </c>
      <c r="Z78" s="214">
        <v>0</v>
      </c>
      <c r="AA78" s="213">
        <f t="shared" si="20"/>
        <v>0</v>
      </c>
      <c r="AB78" s="214">
        <v>1</v>
      </c>
      <c r="AC78" s="213">
        <f t="shared" si="21"/>
        <v>1</v>
      </c>
      <c r="AD78" s="214">
        <v>0</v>
      </c>
      <c r="AE78" s="215">
        <f t="shared" si="22"/>
        <v>0</v>
      </c>
      <c r="AF78" s="212">
        <v>1</v>
      </c>
      <c r="AG78" s="213">
        <f t="shared" si="23"/>
        <v>1</v>
      </c>
      <c r="AH78" s="214">
        <v>0</v>
      </c>
      <c r="AI78" s="215">
        <f t="shared" si="24"/>
        <v>0</v>
      </c>
      <c r="AJ78" s="235">
        <v>1</v>
      </c>
      <c r="AK78" s="218">
        <f t="shared" si="28"/>
        <v>1</v>
      </c>
      <c r="AL78" s="219">
        <v>0</v>
      </c>
      <c r="AM78" s="216">
        <f t="shared" si="29"/>
        <v>0</v>
      </c>
      <c r="AN78" s="16"/>
      <c r="AO78" s="16"/>
    </row>
    <row r="79" spans="1:41" s="17" customFormat="1" ht="15" customHeight="1" x14ac:dyDescent="0.3">
      <c r="A79" s="209" t="s">
        <v>373</v>
      </c>
      <c r="B79" s="209" t="s">
        <v>410</v>
      </c>
      <c r="C79" s="209" t="s">
        <v>723</v>
      </c>
      <c r="D79" s="209" t="s">
        <v>285</v>
      </c>
      <c r="E79" s="209" t="s">
        <v>428</v>
      </c>
      <c r="F79" s="210">
        <v>36892</v>
      </c>
      <c r="G79" s="209" t="s">
        <v>314</v>
      </c>
      <c r="H79" s="209" t="s">
        <v>376</v>
      </c>
      <c r="I79" s="211">
        <v>18</v>
      </c>
      <c r="J79" s="212">
        <v>16</v>
      </c>
      <c r="K79" s="213">
        <f t="shared" si="15"/>
        <v>0.88888888888888884</v>
      </c>
      <c r="L79" s="214">
        <v>2</v>
      </c>
      <c r="M79" s="215">
        <f t="shared" si="16"/>
        <v>0.1111111111111111</v>
      </c>
      <c r="N79" s="212">
        <v>3</v>
      </c>
      <c r="O79" s="213">
        <f t="shared" si="25"/>
        <v>0.16666666666666666</v>
      </c>
      <c r="P79" s="214">
        <v>1</v>
      </c>
      <c r="Q79" s="213">
        <f t="shared" si="17"/>
        <v>5.5555555555555552E-2</v>
      </c>
      <c r="R79" s="214">
        <v>0</v>
      </c>
      <c r="S79" s="213">
        <f t="shared" si="26"/>
        <v>0</v>
      </c>
      <c r="T79" s="214">
        <v>1</v>
      </c>
      <c r="U79" s="213">
        <f t="shared" si="18"/>
        <v>5.5555555555555552E-2</v>
      </c>
      <c r="V79" s="214">
        <v>0</v>
      </c>
      <c r="W79" s="213">
        <f t="shared" si="19"/>
        <v>0</v>
      </c>
      <c r="X79" s="214">
        <v>0</v>
      </c>
      <c r="Y79" s="216">
        <f t="shared" si="27"/>
        <v>0</v>
      </c>
      <c r="Z79" s="214">
        <v>0</v>
      </c>
      <c r="AA79" s="213">
        <f t="shared" si="20"/>
        <v>0</v>
      </c>
      <c r="AB79" s="214">
        <v>12</v>
      </c>
      <c r="AC79" s="213">
        <f t="shared" si="21"/>
        <v>0.66666666666666663</v>
      </c>
      <c r="AD79" s="214">
        <v>1</v>
      </c>
      <c r="AE79" s="215">
        <f t="shared" si="22"/>
        <v>5.5555555555555552E-2</v>
      </c>
      <c r="AF79" s="212">
        <v>17</v>
      </c>
      <c r="AG79" s="213">
        <f t="shared" si="23"/>
        <v>0.94444444444444442</v>
      </c>
      <c r="AH79" s="214">
        <v>1</v>
      </c>
      <c r="AI79" s="215">
        <f t="shared" si="24"/>
        <v>5.5555555555555552E-2</v>
      </c>
      <c r="AJ79" s="236">
        <v>18</v>
      </c>
      <c r="AK79" s="218">
        <f t="shared" si="28"/>
        <v>1</v>
      </c>
      <c r="AL79" s="237">
        <v>0</v>
      </c>
      <c r="AM79" s="216">
        <f t="shared" si="29"/>
        <v>0</v>
      </c>
      <c r="AN79" s="16"/>
      <c r="AO79" s="16"/>
    </row>
    <row r="80" spans="1:41" s="17" customFormat="1" ht="15" customHeight="1" x14ac:dyDescent="0.3">
      <c r="A80" s="209" t="s">
        <v>373</v>
      </c>
      <c r="B80" s="209" t="s">
        <v>410</v>
      </c>
      <c r="C80" s="209" t="s">
        <v>722</v>
      </c>
      <c r="D80" s="209" t="s">
        <v>187</v>
      </c>
      <c r="E80" s="209" t="s">
        <v>429</v>
      </c>
      <c r="F80" s="210">
        <v>36892</v>
      </c>
      <c r="G80" s="209" t="s">
        <v>314</v>
      </c>
      <c r="H80" s="209" t="s">
        <v>384</v>
      </c>
      <c r="I80" s="211">
        <v>114</v>
      </c>
      <c r="J80" s="212">
        <v>96</v>
      </c>
      <c r="K80" s="213">
        <f t="shared" si="15"/>
        <v>0.84210526315789469</v>
      </c>
      <c r="L80" s="214">
        <v>18</v>
      </c>
      <c r="M80" s="215">
        <f t="shared" si="16"/>
        <v>0.15789473684210525</v>
      </c>
      <c r="N80" s="212">
        <v>22</v>
      </c>
      <c r="O80" s="213">
        <f t="shared" si="25"/>
        <v>0.19298245614035087</v>
      </c>
      <c r="P80" s="214">
        <v>3</v>
      </c>
      <c r="Q80" s="213">
        <f t="shared" si="17"/>
        <v>2.6315789473684209E-2</v>
      </c>
      <c r="R80" s="214">
        <v>4</v>
      </c>
      <c r="S80" s="213">
        <f t="shared" si="26"/>
        <v>3.5087719298245612E-2</v>
      </c>
      <c r="T80" s="214">
        <v>3</v>
      </c>
      <c r="U80" s="213">
        <f t="shared" si="18"/>
        <v>2.6315789473684209E-2</v>
      </c>
      <c r="V80" s="214">
        <v>0</v>
      </c>
      <c r="W80" s="213">
        <f t="shared" si="19"/>
        <v>0</v>
      </c>
      <c r="X80" s="214">
        <v>0</v>
      </c>
      <c r="Y80" s="216">
        <f t="shared" si="27"/>
        <v>0</v>
      </c>
      <c r="Z80" s="214">
        <v>1</v>
      </c>
      <c r="AA80" s="213">
        <f t="shared" si="20"/>
        <v>8.771929824561403E-3</v>
      </c>
      <c r="AB80" s="214">
        <v>81</v>
      </c>
      <c r="AC80" s="213">
        <f t="shared" si="21"/>
        <v>0.71052631578947367</v>
      </c>
      <c r="AD80" s="214">
        <v>0</v>
      </c>
      <c r="AE80" s="215">
        <f t="shared" si="22"/>
        <v>0</v>
      </c>
      <c r="AF80" s="212">
        <v>88</v>
      </c>
      <c r="AG80" s="213">
        <f t="shared" si="23"/>
        <v>0.77192982456140347</v>
      </c>
      <c r="AH80" s="214">
        <v>26</v>
      </c>
      <c r="AI80" s="215">
        <f t="shared" si="24"/>
        <v>0.22807017543859648</v>
      </c>
      <c r="AJ80" s="235">
        <v>23</v>
      </c>
      <c r="AK80" s="218">
        <f t="shared" si="28"/>
        <v>0.20175438596491227</v>
      </c>
      <c r="AL80" s="219">
        <v>91</v>
      </c>
      <c r="AM80" s="216">
        <f t="shared" si="29"/>
        <v>0.79824561403508776</v>
      </c>
      <c r="AN80" s="16"/>
      <c r="AO80" s="16"/>
    </row>
    <row r="81" spans="1:41" s="17" customFormat="1" ht="15" customHeight="1" thickBot="1" x14ac:dyDescent="0.35">
      <c r="A81" s="220" t="s">
        <v>373</v>
      </c>
      <c r="B81" s="220" t="s">
        <v>410</v>
      </c>
      <c r="C81" s="220" t="s">
        <v>722</v>
      </c>
      <c r="D81" s="220" t="s">
        <v>220</v>
      </c>
      <c r="E81" s="220" t="s">
        <v>430</v>
      </c>
      <c r="F81" s="221">
        <v>36892</v>
      </c>
      <c r="G81" s="220" t="s">
        <v>314</v>
      </c>
      <c r="H81" s="220" t="s">
        <v>330</v>
      </c>
      <c r="I81" s="222">
        <v>11</v>
      </c>
      <c r="J81" s="223">
        <v>11</v>
      </c>
      <c r="K81" s="224">
        <f t="shared" si="15"/>
        <v>1</v>
      </c>
      <c r="L81" s="225">
        <v>0</v>
      </c>
      <c r="M81" s="226">
        <f t="shared" si="16"/>
        <v>0</v>
      </c>
      <c r="N81" s="223">
        <v>2</v>
      </c>
      <c r="O81" s="224">
        <f t="shared" si="25"/>
        <v>0.18181818181818182</v>
      </c>
      <c r="P81" s="225">
        <v>0</v>
      </c>
      <c r="Q81" s="224">
        <f t="shared" si="17"/>
        <v>0</v>
      </c>
      <c r="R81" s="225">
        <v>0</v>
      </c>
      <c r="S81" s="224">
        <f t="shared" si="26"/>
        <v>0</v>
      </c>
      <c r="T81" s="225">
        <v>0</v>
      </c>
      <c r="U81" s="224">
        <f t="shared" si="18"/>
        <v>0</v>
      </c>
      <c r="V81" s="225">
        <v>0</v>
      </c>
      <c r="W81" s="224">
        <f t="shared" si="19"/>
        <v>0</v>
      </c>
      <c r="X81" s="225">
        <v>0</v>
      </c>
      <c r="Y81" s="227">
        <f t="shared" si="27"/>
        <v>0</v>
      </c>
      <c r="Z81" s="225">
        <v>0</v>
      </c>
      <c r="AA81" s="224">
        <f t="shared" si="20"/>
        <v>0</v>
      </c>
      <c r="AB81" s="225">
        <v>9</v>
      </c>
      <c r="AC81" s="224">
        <f t="shared" si="21"/>
        <v>0.81818181818181823</v>
      </c>
      <c r="AD81" s="225">
        <v>0</v>
      </c>
      <c r="AE81" s="226">
        <f t="shared" si="22"/>
        <v>0</v>
      </c>
      <c r="AF81" s="223">
        <v>10</v>
      </c>
      <c r="AG81" s="224">
        <f t="shared" si="23"/>
        <v>0.90909090909090906</v>
      </c>
      <c r="AH81" s="225">
        <v>1</v>
      </c>
      <c r="AI81" s="226">
        <f t="shared" si="24"/>
        <v>9.0909090909090912E-2</v>
      </c>
      <c r="AJ81" s="232">
        <v>2</v>
      </c>
      <c r="AK81" s="229">
        <f t="shared" si="28"/>
        <v>0.18181818181818182</v>
      </c>
      <c r="AL81" s="230">
        <v>9</v>
      </c>
      <c r="AM81" s="227">
        <f t="shared" si="29"/>
        <v>0.81818181818181823</v>
      </c>
      <c r="AN81" s="16"/>
      <c r="AO81" s="16"/>
    </row>
    <row r="82" spans="1:41" s="17" customFormat="1" ht="15" customHeight="1" x14ac:dyDescent="0.3">
      <c r="A82" s="67" t="s">
        <v>373</v>
      </c>
      <c r="B82" s="67" t="s">
        <v>431</v>
      </c>
      <c r="C82" s="67" t="s">
        <v>723</v>
      </c>
      <c r="D82" s="67" t="s">
        <v>67</v>
      </c>
      <c r="E82" s="67" t="s">
        <v>432</v>
      </c>
      <c r="F82" s="68">
        <v>36892</v>
      </c>
      <c r="G82" s="67" t="s">
        <v>314</v>
      </c>
      <c r="H82" s="67" t="s">
        <v>376</v>
      </c>
      <c r="I82" s="69">
        <v>512</v>
      </c>
      <c r="J82" s="70">
        <v>237</v>
      </c>
      <c r="K82" s="71">
        <f t="shared" si="15"/>
        <v>0.462890625</v>
      </c>
      <c r="L82" s="72">
        <v>275</v>
      </c>
      <c r="M82" s="73">
        <f t="shared" si="16"/>
        <v>0.537109375</v>
      </c>
      <c r="N82" s="70">
        <v>62</v>
      </c>
      <c r="O82" s="71">
        <f t="shared" si="25"/>
        <v>0.12109375</v>
      </c>
      <c r="P82" s="72">
        <v>8</v>
      </c>
      <c r="Q82" s="71">
        <f t="shared" si="17"/>
        <v>1.5625E-2</v>
      </c>
      <c r="R82" s="72">
        <v>24</v>
      </c>
      <c r="S82" s="71">
        <f t="shared" si="26"/>
        <v>4.6875E-2</v>
      </c>
      <c r="T82" s="72">
        <v>18</v>
      </c>
      <c r="U82" s="71">
        <f t="shared" si="18"/>
        <v>3.515625E-2</v>
      </c>
      <c r="V82" s="72">
        <v>1</v>
      </c>
      <c r="W82" s="71">
        <f t="shared" si="19"/>
        <v>1.953125E-3</v>
      </c>
      <c r="X82" s="72">
        <v>0</v>
      </c>
      <c r="Y82" s="74">
        <f t="shared" si="27"/>
        <v>0</v>
      </c>
      <c r="Z82" s="72">
        <v>4</v>
      </c>
      <c r="AA82" s="71">
        <f t="shared" si="20"/>
        <v>7.8125E-3</v>
      </c>
      <c r="AB82" s="72">
        <v>395</v>
      </c>
      <c r="AC82" s="71">
        <f t="shared" si="21"/>
        <v>0.771484375</v>
      </c>
      <c r="AD82" s="72">
        <v>0</v>
      </c>
      <c r="AE82" s="73">
        <f t="shared" si="22"/>
        <v>0</v>
      </c>
      <c r="AF82" s="70">
        <v>460</v>
      </c>
      <c r="AG82" s="71">
        <f t="shared" si="23"/>
        <v>0.8984375</v>
      </c>
      <c r="AH82" s="72">
        <v>52</v>
      </c>
      <c r="AI82" s="73">
        <f t="shared" si="24"/>
        <v>0.1015625</v>
      </c>
      <c r="AJ82" s="75">
        <v>496</v>
      </c>
      <c r="AK82" s="76">
        <f t="shared" si="28"/>
        <v>0.96875</v>
      </c>
      <c r="AL82" s="77">
        <v>16</v>
      </c>
      <c r="AM82" s="74">
        <f t="shared" si="29"/>
        <v>3.125E-2</v>
      </c>
      <c r="AN82" s="16"/>
      <c r="AO82" s="16"/>
    </row>
    <row r="83" spans="1:41" ht="15" customHeight="1" thickBot="1" x14ac:dyDescent="0.35">
      <c r="A83" s="78" t="s">
        <v>373</v>
      </c>
      <c r="B83" s="78" t="s">
        <v>431</v>
      </c>
      <c r="C83" s="78" t="s">
        <v>723</v>
      </c>
      <c r="D83" s="78" t="s">
        <v>68</v>
      </c>
      <c r="E83" s="78" t="s">
        <v>433</v>
      </c>
      <c r="F83" s="79">
        <v>17168</v>
      </c>
      <c r="G83" s="78" t="s">
        <v>314</v>
      </c>
      <c r="H83" s="78" t="s">
        <v>376</v>
      </c>
      <c r="I83" s="80">
        <v>361</v>
      </c>
      <c r="J83" s="81">
        <v>217</v>
      </c>
      <c r="K83" s="82">
        <f t="shared" si="15"/>
        <v>0.60110803324099726</v>
      </c>
      <c r="L83" s="83">
        <v>144</v>
      </c>
      <c r="M83" s="84">
        <f t="shared" si="16"/>
        <v>0.39889196675900279</v>
      </c>
      <c r="N83" s="81">
        <v>30</v>
      </c>
      <c r="O83" s="82">
        <f t="shared" si="25"/>
        <v>8.3102493074792241E-2</v>
      </c>
      <c r="P83" s="83">
        <v>8</v>
      </c>
      <c r="Q83" s="82">
        <f t="shared" si="17"/>
        <v>2.2160664819944598E-2</v>
      </c>
      <c r="R83" s="83">
        <v>30</v>
      </c>
      <c r="S83" s="82">
        <f t="shared" si="26"/>
        <v>8.3102493074792241E-2</v>
      </c>
      <c r="T83" s="83">
        <v>9</v>
      </c>
      <c r="U83" s="82">
        <f t="shared" si="18"/>
        <v>2.4930747922437674E-2</v>
      </c>
      <c r="V83" s="83">
        <v>0</v>
      </c>
      <c r="W83" s="82">
        <f t="shared" si="19"/>
        <v>0</v>
      </c>
      <c r="X83" s="83">
        <v>0</v>
      </c>
      <c r="Y83" s="85">
        <f t="shared" si="27"/>
        <v>0</v>
      </c>
      <c r="Z83" s="83">
        <v>3</v>
      </c>
      <c r="AA83" s="82">
        <f t="shared" si="20"/>
        <v>8.3102493074792248E-3</v>
      </c>
      <c r="AB83" s="83">
        <v>280</v>
      </c>
      <c r="AC83" s="82">
        <f t="shared" si="21"/>
        <v>0.77562326869806097</v>
      </c>
      <c r="AD83" s="83">
        <v>1</v>
      </c>
      <c r="AE83" s="84">
        <f t="shared" si="22"/>
        <v>2.7700831024930748E-3</v>
      </c>
      <c r="AF83" s="81">
        <v>325</v>
      </c>
      <c r="AG83" s="82">
        <f t="shared" si="23"/>
        <v>0.90027700831024926</v>
      </c>
      <c r="AH83" s="83">
        <v>36</v>
      </c>
      <c r="AI83" s="84">
        <f t="shared" si="24"/>
        <v>9.9722991689750698E-2</v>
      </c>
      <c r="AJ83" s="95">
        <v>321</v>
      </c>
      <c r="AK83" s="87">
        <f t="shared" si="28"/>
        <v>0.88919667590027696</v>
      </c>
      <c r="AL83" s="88">
        <v>40</v>
      </c>
      <c r="AM83" s="85">
        <f t="shared" si="29"/>
        <v>0.11080332409972299</v>
      </c>
    </row>
    <row r="84" spans="1:41" ht="15" customHeight="1" thickBot="1" x14ac:dyDescent="0.35">
      <c r="A84" s="181" t="s">
        <v>373</v>
      </c>
      <c r="B84" s="181" t="s">
        <v>407</v>
      </c>
      <c r="C84" s="181" t="s">
        <v>722</v>
      </c>
      <c r="D84" s="181" t="s">
        <v>64</v>
      </c>
      <c r="E84" s="181" t="s">
        <v>408</v>
      </c>
      <c r="F84" s="182">
        <v>30836</v>
      </c>
      <c r="G84" s="181" t="s">
        <v>314</v>
      </c>
      <c r="H84" s="181" t="s">
        <v>409</v>
      </c>
      <c r="I84" s="183">
        <v>468</v>
      </c>
      <c r="J84" s="184">
        <v>185</v>
      </c>
      <c r="K84" s="185">
        <f t="shared" si="15"/>
        <v>0.39529914529914528</v>
      </c>
      <c r="L84" s="186">
        <v>283</v>
      </c>
      <c r="M84" s="187">
        <f t="shared" si="16"/>
        <v>0.60470085470085466</v>
      </c>
      <c r="N84" s="184">
        <v>23</v>
      </c>
      <c r="O84" s="185">
        <f t="shared" si="25"/>
        <v>4.9145299145299144E-2</v>
      </c>
      <c r="P84" s="186">
        <v>25</v>
      </c>
      <c r="Q84" s="185">
        <f t="shared" si="17"/>
        <v>5.3418803418803416E-2</v>
      </c>
      <c r="R84" s="186">
        <v>18</v>
      </c>
      <c r="S84" s="185">
        <f t="shared" si="26"/>
        <v>3.8461538461538464E-2</v>
      </c>
      <c r="T84" s="186">
        <v>12</v>
      </c>
      <c r="U84" s="185">
        <f t="shared" si="18"/>
        <v>2.564102564102564E-2</v>
      </c>
      <c r="V84" s="186">
        <v>0</v>
      </c>
      <c r="W84" s="185">
        <f t="shared" si="19"/>
        <v>0</v>
      </c>
      <c r="X84" s="186">
        <v>0</v>
      </c>
      <c r="Y84" s="188">
        <f t="shared" si="27"/>
        <v>0</v>
      </c>
      <c r="Z84" s="186">
        <v>11</v>
      </c>
      <c r="AA84" s="185">
        <f t="shared" si="20"/>
        <v>2.3504273504273504E-2</v>
      </c>
      <c r="AB84" s="186">
        <v>379</v>
      </c>
      <c r="AC84" s="185">
        <f t="shared" si="21"/>
        <v>0.80982905982905984</v>
      </c>
      <c r="AD84" s="186">
        <v>0</v>
      </c>
      <c r="AE84" s="187">
        <f t="shared" si="22"/>
        <v>0</v>
      </c>
      <c r="AF84" s="184">
        <v>378</v>
      </c>
      <c r="AG84" s="185">
        <f t="shared" si="23"/>
        <v>0.80769230769230771</v>
      </c>
      <c r="AH84" s="186">
        <v>90</v>
      </c>
      <c r="AI84" s="187">
        <f t="shared" si="24"/>
        <v>0.19230769230769232</v>
      </c>
      <c r="AJ84" s="189">
        <v>68</v>
      </c>
      <c r="AK84" s="190">
        <f t="shared" si="28"/>
        <v>0.14529914529914531</v>
      </c>
      <c r="AL84" s="191">
        <v>400</v>
      </c>
      <c r="AM84" s="188">
        <f t="shared" si="29"/>
        <v>0.85470085470085466</v>
      </c>
    </row>
    <row r="85" spans="1:41" ht="15" customHeight="1" x14ac:dyDescent="0.3">
      <c r="A85" s="67" t="s">
        <v>373</v>
      </c>
      <c r="B85" s="67" t="s">
        <v>434</v>
      </c>
      <c r="C85" s="67" t="s">
        <v>722</v>
      </c>
      <c r="D85" s="67" t="s">
        <v>69</v>
      </c>
      <c r="E85" s="67" t="s">
        <v>435</v>
      </c>
      <c r="F85" s="68">
        <v>36892</v>
      </c>
      <c r="G85" s="67" t="s">
        <v>314</v>
      </c>
      <c r="H85" s="67" t="s">
        <v>330</v>
      </c>
      <c r="I85" s="69">
        <v>1</v>
      </c>
      <c r="J85" s="70">
        <v>1</v>
      </c>
      <c r="K85" s="71">
        <f t="shared" si="15"/>
        <v>1</v>
      </c>
      <c r="L85" s="72">
        <v>0</v>
      </c>
      <c r="M85" s="73">
        <f t="shared" si="16"/>
        <v>0</v>
      </c>
      <c r="N85" s="70">
        <v>1</v>
      </c>
      <c r="O85" s="71">
        <f t="shared" si="25"/>
        <v>1</v>
      </c>
      <c r="P85" s="72">
        <v>0</v>
      </c>
      <c r="Q85" s="71">
        <f t="shared" si="17"/>
        <v>0</v>
      </c>
      <c r="R85" s="72">
        <v>0</v>
      </c>
      <c r="S85" s="71">
        <f t="shared" si="26"/>
        <v>0</v>
      </c>
      <c r="T85" s="72">
        <v>0</v>
      </c>
      <c r="U85" s="71">
        <f t="shared" si="18"/>
        <v>0</v>
      </c>
      <c r="V85" s="72">
        <v>0</v>
      </c>
      <c r="W85" s="71">
        <f t="shared" si="19"/>
        <v>0</v>
      </c>
      <c r="X85" s="72">
        <v>0</v>
      </c>
      <c r="Y85" s="74">
        <f t="shared" si="27"/>
        <v>0</v>
      </c>
      <c r="Z85" s="72">
        <v>0</v>
      </c>
      <c r="AA85" s="71">
        <f t="shared" si="20"/>
        <v>0</v>
      </c>
      <c r="AB85" s="72">
        <v>0</v>
      </c>
      <c r="AC85" s="71">
        <f t="shared" si="21"/>
        <v>0</v>
      </c>
      <c r="AD85" s="72">
        <v>0</v>
      </c>
      <c r="AE85" s="73">
        <f t="shared" si="22"/>
        <v>0</v>
      </c>
      <c r="AF85" s="70">
        <v>1</v>
      </c>
      <c r="AG85" s="71">
        <f t="shared" si="23"/>
        <v>1</v>
      </c>
      <c r="AH85" s="72">
        <v>0</v>
      </c>
      <c r="AI85" s="73">
        <f t="shared" si="24"/>
        <v>0</v>
      </c>
      <c r="AJ85" s="89">
        <v>0</v>
      </c>
      <c r="AK85" s="76">
        <f t="shared" si="28"/>
        <v>0</v>
      </c>
      <c r="AL85" s="77">
        <v>1</v>
      </c>
      <c r="AM85" s="74">
        <f t="shared" si="29"/>
        <v>1</v>
      </c>
    </row>
    <row r="86" spans="1:41" ht="15" customHeight="1" x14ac:dyDescent="0.3">
      <c r="A86" s="18" t="s">
        <v>373</v>
      </c>
      <c r="B86" s="18" t="s">
        <v>434</v>
      </c>
      <c r="C86" s="18" t="s">
        <v>722</v>
      </c>
      <c r="D86" s="18" t="s">
        <v>436</v>
      </c>
      <c r="E86" s="18" t="s">
        <v>437</v>
      </c>
      <c r="F86" s="19">
        <v>36892</v>
      </c>
      <c r="G86" s="18" t="s">
        <v>314</v>
      </c>
      <c r="H86" s="18" t="s">
        <v>330</v>
      </c>
      <c r="I86" s="22">
        <v>2</v>
      </c>
      <c r="J86" s="21">
        <v>1</v>
      </c>
      <c r="K86" s="29">
        <f t="shared" si="15"/>
        <v>0.5</v>
      </c>
      <c r="L86" s="20">
        <v>1</v>
      </c>
      <c r="M86" s="33">
        <f t="shared" si="16"/>
        <v>0.5</v>
      </c>
      <c r="N86" s="21">
        <v>0</v>
      </c>
      <c r="O86" s="29">
        <f t="shared" si="25"/>
        <v>0</v>
      </c>
      <c r="P86" s="20">
        <v>0</v>
      </c>
      <c r="Q86" s="29">
        <f t="shared" si="17"/>
        <v>0</v>
      </c>
      <c r="R86" s="20">
        <v>0</v>
      </c>
      <c r="S86" s="29">
        <f t="shared" si="26"/>
        <v>0</v>
      </c>
      <c r="T86" s="20">
        <v>0</v>
      </c>
      <c r="U86" s="29">
        <f t="shared" si="18"/>
        <v>0</v>
      </c>
      <c r="V86" s="20">
        <v>0</v>
      </c>
      <c r="W86" s="29">
        <f t="shared" si="19"/>
        <v>0</v>
      </c>
      <c r="X86" s="20">
        <v>0</v>
      </c>
      <c r="Y86" s="37">
        <f t="shared" si="27"/>
        <v>0</v>
      </c>
      <c r="Z86" s="20">
        <v>0</v>
      </c>
      <c r="AA86" s="29">
        <f t="shared" si="20"/>
        <v>0</v>
      </c>
      <c r="AB86" s="20">
        <v>2</v>
      </c>
      <c r="AC86" s="29">
        <f t="shared" si="21"/>
        <v>1</v>
      </c>
      <c r="AD86" s="20">
        <v>0</v>
      </c>
      <c r="AE86" s="33">
        <f t="shared" si="22"/>
        <v>0</v>
      </c>
      <c r="AF86" s="21">
        <v>1</v>
      </c>
      <c r="AG86" s="29">
        <f t="shared" si="23"/>
        <v>0.5</v>
      </c>
      <c r="AH86" s="20">
        <v>1</v>
      </c>
      <c r="AI86" s="33">
        <f t="shared" si="24"/>
        <v>0.5</v>
      </c>
      <c r="AJ86" s="49">
        <v>1</v>
      </c>
      <c r="AK86" s="56">
        <f t="shared" si="28"/>
        <v>0.5</v>
      </c>
      <c r="AL86" s="50">
        <v>1</v>
      </c>
      <c r="AM86" s="37">
        <f t="shared" si="29"/>
        <v>0.5</v>
      </c>
    </row>
    <row r="87" spans="1:41" s="17" customFormat="1" ht="15" customHeight="1" x14ac:dyDescent="0.3">
      <c r="A87" s="18" t="s">
        <v>373</v>
      </c>
      <c r="B87" s="18" t="s">
        <v>434</v>
      </c>
      <c r="C87" s="18" t="s">
        <v>722</v>
      </c>
      <c r="D87" s="18" t="s">
        <v>175</v>
      </c>
      <c r="E87" s="18" t="s">
        <v>438</v>
      </c>
      <c r="F87" s="19">
        <v>36892</v>
      </c>
      <c r="G87" s="18" t="s">
        <v>314</v>
      </c>
      <c r="H87" s="18" t="s">
        <v>439</v>
      </c>
      <c r="I87" s="22">
        <v>105</v>
      </c>
      <c r="J87" s="21">
        <v>49</v>
      </c>
      <c r="K87" s="29">
        <f t="shared" si="15"/>
        <v>0.46666666666666667</v>
      </c>
      <c r="L87" s="20">
        <v>56</v>
      </c>
      <c r="M87" s="33">
        <f t="shared" si="16"/>
        <v>0.53333333333333333</v>
      </c>
      <c r="N87" s="21">
        <v>32</v>
      </c>
      <c r="O87" s="29">
        <f t="shared" si="25"/>
        <v>0.30476190476190479</v>
      </c>
      <c r="P87" s="20">
        <v>4</v>
      </c>
      <c r="Q87" s="29">
        <f t="shared" si="17"/>
        <v>3.8095238095238099E-2</v>
      </c>
      <c r="R87" s="20">
        <v>11</v>
      </c>
      <c r="S87" s="29">
        <f t="shared" si="26"/>
        <v>0.10476190476190476</v>
      </c>
      <c r="T87" s="20">
        <v>2</v>
      </c>
      <c r="U87" s="29">
        <f t="shared" si="18"/>
        <v>1.9047619047619049E-2</v>
      </c>
      <c r="V87" s="20">
        <v>1</v>
      </c>
      <c r="W87" s="29">
        <f t="shared" si="19"/>
        <v>9.5238095238095247E-3</v>
      </c>
      <c r="X87" s="20">
        <v>0</v>
      </c>
      <c r="Y87" s="37">
        <f t="shared" si="27"/>
        <v>0</v>
      </c>
      <c r="Z87" s="20">
        <v>3</v>
      </c>
      <c r="AA87" s="29">
        <f t="shared" si="20"/>
        <v>2.8571428571428571E-2</v>
      </c>
      <c r="AB87" s="20">
        <v>52</v>
      </c>
      <c r="AC87" s="29">
        <f t="shared" si="21"/>
        <v>0.49523809523809526</v>
      </c>
      <c r="AD87" s="20">
        <v>0</v>
      </c>
      <c r="AE87" s="33">
        <f t="shared" si="22"/>
        <v>0</v>
      </c>
      <c r="AF87" s="21">
        <v>37</v>
      </c>
      <c r="AG87" s="29">
        <f t="shared" si="23"/>
        <v>0.35238095238095241</v>
      </c>
      <c r="AH87" s="20">
        <v>68</v>
      </c>
      <c r="AI87" s="33">
        <f t="shared" si="24"/>
        <v>0.64761904761904765</v>
      </c>
      <c r="AJ87" s="49">
        <v>21</v>
      </c>
      <c r="AK87" s="56">
        <f t="shared" si="28"/>
        <v>0.2</v>
      </c>
      <c r="AL87" s="50">
        <v>84</v>
      </c>
      <c r="AM87" s="37">
        <f t="shared" si="29"/>
        <v>0.8</v>
      </c>
      <c r="AN87" s="16"/>
      <c r="AO87" s="16"/>
    </row>
    <row r="88" spans="1:41" s="17" customFormat="1" ht="15" customHeight="1" x14ac:dyDescent="0.3">
      <c r="A88" s="18" t="s">
        <v>373</v>
      </c>
      <c r="B88" s="18" t="s">
        <v>434</v>
      </c>
      <c r="C88" s="18" t="s">
        <v>722</v>
      </c>
      <c r="D88" s="18" t="s">
        <v>70</v>
      </c>
      <c r="E88" s="18" t="s">
        <v>440</v>
      </c>
      <c r="F88" s="19">
        <v>36892</v>
      </c>
      <c r="G88" s="18" t="s">
        <v>314</v>
      </c>
      <c r="H88" s="18" t="s">
        <v>441</v>
      </c>
      <c r="I88" s="22">
        <v>57</v>
      </c>
      <c r="J88" s="21">
        <v>29</v>
      </c>
      <c r="K88" s="29">
        <f t="shared" si="15"/>
        <v>0.50877192982456143</v>
      </c>
      <c r="L88" s="20">
        <v>28</v>
      </c>
      <c r="M88" s="33">
        <f t="shared" si="16"/>
        <v>0.49122807017543857</v>
      </c>
      <c r="N88" s="21">
        <v>17</v>
      </c>
      <c r="O88" s="29">
        <f t="shared" si="25"/>
        <v>0.2982456140350877</v>
      </c>
      <c r="P88" s="20">
        <v>2</v>
      </c>
      <c r="Q88" s="29">
        <f t="shared" si="17"/>
        <v>3.5087719298245612E-2</v>
      </c>
      <c r="R88" s="20">
        <v>2</v>
      </c>
      <c r="S88" s="29">
        <f t="shared" si="26"/>
        <v>3.5087719298245612E-2</v>
      </c>
      <c r="T88" s="20">
        <v>2</v>
      </c>
      <c r="U88" s="29">
        <f t="shared" si="18"/>
        <v>3.5087719298245612E-2</v>
      </c>
      <c r="V88" s="20">
        <v>1</v>
      </c>
      <c r="W88" s="29">
        <f t="shared" si="19"/>
        <v>1.7543859649122806E-2</v>
      </c>
      <c r="X88" s="20">
        <v>0</v>
      </c>
      <c r="Y88" s="37">
        <f t="shared" si="27"/>
        <v>0</v>
      </c>
      <c r="Z88" s="20">
        <v>0</v>
      </c>
      <c r="AA88" s="29">
        <f t="shared" si="20"/>
        <v>0</v>
      </c>
      <c r="AB88" s="20">
        <v>33</v>
      </c>
      <c r="AC88" s="29">
        <f t="shared" si="21"/>
        <v>0.57894736842105265</v>
      </c>
      <c r="AD88" s="20">
        <v>0</v>
      </c>
      <c r="AE88" s="33">
        <f t="shared" si="22"/>
        <v>0</v>
      </c>
      <c r="AF88" s="21">
        <v>53</v>
      </c>
      <c r="AG88" s="29">
        <f t="shared" si="23"/>
        <v>0.92982456140350878</v>
      </c>
      <c r="AH88" s="20">
        <v>4</v>
      </c>
      <c r="AI88" s="33">
        <f t="shared" si="24"/>
        <v>7.0175438596491224E-2</v>
      </c>
      <c r="AJ88" s="55">
        <v>12</v>
      </c>
      <c r="AK88" s="56">
        <f t="shared" si="28"/>
        <v>0.21052631578947367</v>
      </c>
      <c r="AL88" s="50">
        <v>45</v>
      </c>
      <c r="AM88" s="37">
        <f t="shared" si="29"/>
        <v>0.78947368421052633</v>
      </c>
      <c r="AN88" s="16"/>
      <c r="AO88" s="16"/>
    </row>
    <row r="89" spans="1:41" s="17" customFormat="1" ht="15" customHeight="1" x14ac:dyDescent="0.3">
      <c r="A89" s="18" t="s">
        <v>373</v>
      </c>
      <c r="B89" s="18" t="s">
        <v>434</v>
      </c>
      <c r="C89" s="18" t="s">
        <v>722</v>
      </c>
      <c r="D89" s="18" t="s">
        <v>253</v>
      </c>
      <c r="E89" s="18" t="s">
        <v>442</v>
      </c>
      <c r="F89" s="19">
        <v>36892</v>
      </c>
      <c r="G89" s="18" t="s">
        <v>314</v>
      </c>
      <c r="H89" s="18" t="s">
        <v>441</v>
      </c>
      <c r="I89" s="22">
        <v>18</v>
      </c>
      <c r="J89" s="21">
        <v>10</v>
      </c>
      <c r="K89" s="29">
        <f t="shared" si="15"/>
        <v>0.55555555555555558</v>
      </c>
      <c r="L89" s="20">
        <v>8</v>
      </c>
      <c r="M89" s="33">
        <f t="shared" si="16"/>
        <v>0.44444444444444442</v>
      </c>
      <c r="N89" s="21">
        <v>7</v>
      </c>
      <c r="O89" s="29">
        <f t="shared" si="25"/>
        <v>0.3888888888888889</v>
      </c>
      <c r="P89" s="20">
        <v>0</v>
      </c>
      <c r="Q89" s="29">
        <f t="shared" si="17"/>
        <v>0</v>
      </c>
      <c r="R89" s="20">
        <v>2</v>
      </c>
      <c r="S89" s="29">
        <f t="shared" si="26"/>
        <v>0.1111111111111111</v>
      </c>
      <c r="T89" s="20">
        <v>1</v>
      </c>
      <c r="U89" s="29">
        <f t="shared" si="18"/>
        <v>5.5555555555555552E-2</v>
      </c>
      <c r="V89" s="20">
        <v>0</v>
      </c>
      <c r="W89" s="29">
        <f t="shared" si="19"/>
        <v>0</v>
      </c>
      <c r="X89" s="20">
        <v>0</v>
      </c>
      <c r="Y89" s="37">
        <f t="shared" si="27"/>
        <v>0</v>
      </c>
      <c r="Z89" s="20">
        <v>1</v>
      </c>
      <c r="AA89" s="29">
        <f t="shared" si="20"/>
        <v>5.5555555555555552E-2</v>
      </c>
      <c r="AB89" s="20">
        <v>7</v>
      </c>
      <c r="AC89" s="29">
        <f t="shared" si="21"/>
        <v>0.3888888888888889</v>
      </c>
      <c r="AD89" s="20">
        <v>0</v>
      </c>
      <c r="AE89" s="33">
        <f t="shared" si="22"/>
        <v>0</v>
      </c>
      <c r="AF89" s="21">
        <v>17</v>
      </c>
      <c r="AG89" s="29">
        <f t="shared" si="23"/>
        <v>0.94444444444444442</v>
      </c>
      <c r="AH89" s="20">
        <v>1</v>
      </c>
      <c r="AI89" s="33">
        <f t="shared" si="24"/>
        <v>5.5555555555555552E-2</v>
      </c>
      <c r="AJ89" s="49">
        <v>4</v>
      </c>
      <c r="AK89" s="56">
        <f t="shared" si="28"/>
        <v>0.22222222222222221</v>
      </c>
      <c r="AL89" s="50">
        <v>14</v>
      </c>
      <c r="AM89" s="37">
        <f t="shared" si="29"/>
        <v>0.77777777777777779</v>
      </c>
      <c r="AN89" s="16"/>
      <c r="AO89" s="16"/>
    </row>
    <row r="90" spans="1:41" s="17" customFormat="1" ht="15" customHeight="1" x14ac:dyDescent="0.3">
      <c r="A90" s="18" t="s">
        <v>373</v>
      </c>
      <c r="B90" s="18" t="s">
        <v>434</v>
      </c>
      <c r="C90" s="18" t="s">
        <v>722</v>
      </c>
      <c r="D90" s="18" t="s">
        <v>71</v>
      </c>
      <c r="E90" s="18" t="s">
        <v>443</v>
      </c>
      <c r="F90" s="19">
        <v>36892</v>
      </c>
      <c r="G90" s="18" t="s">
        <v>314</v>
      </c>
      <c r="H90" s="18" t="s">
        <v>441</v>
      </c>
      <c r="I90" s="22">
        <v>13</v>
      </c>
      <c r="J90" s="21">
        <v>9</v>
      </c>
      <c r="K90" s="29">
        <f t="shared" si="15"/>
        <v>0.69230769230769229</v>
      </c>
      <c r="L90" s="20">
        <v>4</v>
      </c>
      <c r="M90" s="33">
        <f t="shared" si="16"/>
        <v>0.30769230769230771</v>
      </c>
      <c r="N90" s="21">
        <v>2</v>
      </c>
      <c r="O90" s="29">
        <f t="shared" si="25"/>
        <v>0.15384615384615385</v>
      </c>
      <c r="P90" s="20">
        <v>0</v>
      </c>
      <c r="Q90" s="29">
        <f t="shared" si="17"/>
        <v>0</v>
      </c>
      <c r="R90" s="20">
        <v>2</v>
      </c>
      <c r="S90" s="29">
        <f t="shared" si="26"/>
        <v>0.15384615384615385</v>
      </c>
      <c r="T90" s="20">
        <v>0</v>
      </c>
      <c r="U90" s="29">
        <f t="shared" si="18"/>
        <v>0</v>
      </c>
      <c r="V90" s="20">
        <v>0</v>
      </c>
      <c r="W90" s="29">
        <f t="shared" si="19"/>
        <v>0</v>
      </c>
      <c r="X90" s="20">
        <v>0</v>
      </c>
      <c r="Y90" s="37">
        <f t="shared" si="27"/>
        <v>0</v>
      </c>
      <c r="Z90" s="20">
        <v>1</v>
      </c>
      <c r="AA90" s="29">
        <f t="shared" si="20"/>
        <v>7.6923076923076927E-2</v>
      </c>
      <c r="AB90" s="20">
        <v>8</v>
      </c>
      <c r="AC90" s="29">
        <f t="shared" si="21"/>
        <v>0.61538461538461542</v>
      </c>
      <c r="AD90" s="20">
        <v>0</v>
      </c>
      <c r="AE90" s="33">
        <f t="shared" si="22"/>
        <v>0</v>
      </c>
      <c r="AF90" s="21">
        <v>9</v>
      </c>
      <c r="AG90" s="29">
        <f t="shared" si="23"/>
        <v>0.69230769230769229</v>
      </c>
      <c r="AH90" s="20">
        <v>4</v>
      </c>
      <c r="AI90" s="33">
        <f t="shared" si="24"/>
        <v>0.30769230769230771</v>
      </c>
      <c r="AJ90" s="49">
        <v>3</v>
      </c>
      <c r="AK90" s="56">
        <f t="shared" si="28"/>
        <v>0.23076923076923078</v>
      </c>
      <c r="AL90" s="50">
        <v>10</v>
      </c>
      <c r="AM90" s="37">
        <f t="shared" si="29"/>
        <v>0.76923076923076927</v>
      </c>
      <c r="AN90" s="16"/>
      <c r="AO90" s="16"/>
    </row>
    <row r="91" spans="1:41" s="17" customFormat="1" ht="15" customHeight="1" x14ac:dyDescent="0.3">
      <c r="A91" s="18" t="s">
        <v>373</v>
      </c>
      <c r="B91" s="18" t="s">
        <v>434</v>
      </c>
      <c r="C91" s="18" t="s">
        <v>722</v>
      </c>
      <c r="D91" s="18" t="s">
        <v>286</v>
      </c>
      <c r="E91" s="18" t="s">
        <v>444</v>
      </c>
      <c r="F91" s="19">
        <v>36892</v>
      </c>
      <c r="G91" s="18" t="s">
        <v>314</v>
      </c>
      <c r="H91" s="18" t="s">
        <v>441</v>
      </c>
      <c r="I91" s="22">
        <v>8</v>
      </c>
      <c r="J91" s="21">
        <v>4</v>
      </c>
      <c r="K91" s="29">
        <f t="shared" si="15"/>
        <v>0.5</v>
      </c>
      <c r="L91" s="20">
        <v>4</v>
      </c>
      <c r="M91" s="33">
        <f t="shared" si="16"/>
        <v>0.5</v>
      </c>
      <c r="N91" s="21">
        <v>2</v>
      </c>
      <c r="O91" s="29">
        <f t="shared" si="25"/>
        <v>0.25</v>
      </c>
      <c r="P91" s="20">
        <v>0</v>
      </c>
      <c r="Q91" s="29">
        <f t="shared" si="17"/>
        <v>0</v>
      </c>
      <c r="R91" s="20">
        <v>0</v>
      </c>
      <c r="S91" s="29">
        <f t="shared" si="26"/>
        <v>0</v>
      </c>
      <c r="T91" s="20">
        <v>0</v>
      </c>
      <c r="U91" s="29">
        <f t="shared" si="18"/>
        <v>0</v>
      </c>
      <c r="V91" s="20">
        <v>0</v>
      </c>
      <c r="W91" s="29">
        <f t="shared" si="19"/>
        <v>0</v>
      </c>
      <c r="X91" s="20">
        <v>0</v>
      </c>
      <c r="Y91" s="37">
        <f t="shared" si="27"/>
        <v>0</v>
      </c>
      <c r="Z91" s="20">
        <v>0</v>
      </c>
      <c r="AA91" s="29">
        <f t="shared" si="20"/>
        <v>0</v>
      </c>
      <c r="AB91" s="20">
        <v>3</v>
      </c>
      <c r="AC91" s="29">
        <f t="shared" si="21"/>
        <v>0.375</v>
      </c>
      <c r="AD91" s="20">
        <v>3</v>
      </c>
      <c r="AE91" s="33">
        <f t="shared" si="22"/>
        <v>0.375</v>
      </c>
      <c r="AF91" s="21">
        <v>5</v>
      </c>
      <c r="AG91" s="29">
        <f t="shared" si="23"/>
        <v>0.625</v>
      </c>
      <c r="AH91" s="20">
        <v>3</v>
      </c>
      <c r="AI91" s="33">
        <f t="shared" si="24"/>
        <v>0.375</v>
      </c>
      <c r="AJ91" s="55">
        <v>6</v>
      </c>
      <c r="AK91" s="56">
        <f t="shared" si="28"/>
        <v>0.75</v>
      </c>
      <c r="AL91" s="50">
        <v>2</v>
      </c>
      <c r="AM91" s="37">
        <f t="shared" si="29"/>
        <v>0.25</v>
      </c>
      <c r="AN91" s="16"/>
      <c r="AO91" s="16"/>
    </row>
    <row r="92" spans="1:41" s="17" customFormat="1" ht="15" customHeight="1" x14ac:dyDescent="0.3">
      <c r="A92" s="18" t="s">
        <v>373</v>
      </c>
      <c r="B92" s="18" t="s">
        <v>434</v>
      </c>
      <c r="C92" s="18" t="s">
        <v>722</v>
      </c>
      <c r="D92" s="18" t="s">
        <v>445</v>
      </c>
      <c r="E92" s="18" t="s">
        <v>446</v>
      </c>
      <c r="F92" s="19">
        <v>36892</v>
      </c>
      <c r="G92" s="18" t="s">
        <v>314</v>
      </c>
      <c r="H92" s="18" t="s">
        <v>441</v>
      </c>
      <c r="I92" s="22">
        <v>1</v>
      </c>
      <c r="J92" s="21">
        <v>1</v>
      </c>
      <c r="K92" s="29">
        <f t="shared" si="15"/>
        <v>1</v>
      </c>
      <c r="L92" s="20">
        <v>0</v>
      </c>
      <c r="M92" s="33">
        <f t="shared" si="16"/>
        <v>0</v>
      </c>
      <c r="N92" s="21">
        <v>0</v>
      </c>
      <c r="O92" s="29">
        <f t="shared" si="25"/>
        <v>0</v>
      </c>
      <c r="P92" s="20">
        <v>0</v>
      </c>
      <c r="Q92" s="29">
        <f t="shared" si="17"/>
        <v>0</v>
      </c>
      <c r="R92" s="20">
        <v>0</v>
      </c>
      <c r="S92" s="29">
        <f t="shared" si="26"/>
        <v>0</v>
      </c>
      <c r="T92" s="20">
        <v>0</v>
      </c>
      <c r="U92" s="29">
        <f t="shared" si="18"/>
        <v>0</v>
      </c>
      <c r="V92" s="20">
        <v>0</v>
      </c>
      <c r="W92" s="29">
        <f t="shared" si="19"/>
        <v>0</v>
      </c>
      <c r="X92" s="20">
        <v>0</v>
      </c>
      <c r="Y92" s="37">
        <f t="shared" si="27"/>
        <v>0</v>
      </c>
      <c r="Z92" s="20">
        <v>0</v>
      </c>
      <c r="AA92" s="29">
        <f t="shared" si="20"/>
        <v>0</v>
      </c>
      <c r="AB92" s="20">
        <v>0</v>
      </c>
      <c r="AC92" s="29">
        <f t="shared" si="21"/>
        <v>0</v>
      </c>
      <c r="AD92" s="20">
        <v>1</v>
      </c>
      <c r="AE92" s="33">
        <f t="shared" si="22"/>
        <v>1</v>
      </c>
      <c r="AF92" s="21">
        <v>0</v>
      </c>
      <c r="AG92" s="29">
        <f t="shared" si="23"/>
        <v>0</v>
      </c>
      <c r="AH92" s="20">
        <v>1</v>
      </c>
      <c r="AI92" s="33">
        <f t="shared" si="24"/>
        <v>1</v>
      </c>
      <c r="AJ92" s="49">
        <v>1</v>
      </c>
      <c r="AK92" s="56">
        <f t="shared" si="28"/>
        <v>1</v>
      </c>
      <c r="AL92" s="50">
        <v>0</v>
      </c>
      <c r="AM92" s="37">
        <f t="shared" si="29"/>
        <v>0</v>
      </c>
      <c r="AN92" s="16"/>
      <c r="AO92" s="16"/>
    </row>
    <row r="93" spans="1:41" s="17" customFormat="1" ht="15" customHeight="1" thickBot="1" x14ac:dyDescent="0.35">
      <c r="A93" s="78" t="s">
        <v>373</v>
      </c>
      <c r="B93" s="78" t="s">
        <v>434</v>
      </c>
      <c r="C93" s="78" t="s">
        <v>722</v>
      </c>
      <c r="D93" s="78" t="s">
        <v>447</v>
      </c>
      <c r="E93" s="78" t="s">
        <v>448</v>
      </c>
      <c r="F93" s="79">
        <v>36892</v>
      </c>
      <c r="G93" s="78" t="s">
        <v>314</v>
      </c>
      <c r="H93" s="78" t="s">
        <v>441</v>
      </c>
      <c r="I93" s="80">
        <v>2</v>
      </c>
      <c r="J93" s="81">
        <v>2</v>
      </c>
      <c r="K93" s="82">
        <f t="shared" si="15"/>
        <v>1</v>
      </c>
      <c r="L93" s="83">
        <v>0</v>
      </c>
      <c r="M93" s="84">
        <f t="shared" si="16"/>
        <v>0</v>
      </c>
      <c r="N93" s="81">
        <v>1</v>
      </c>
      <c r="O93" s="82">
        <f t="shared" si="25"/>
        <v>0.5</v>
      </c>
      <c r="P93" s="83">
        <v>0</v>
      </c>
      <c r="Q93" s="82">
        <f t="shared" si="17"/>
        <v>0</v>
      </c>
      <c r="R93" s="83">
        <v>0</v>
      </c>
      <c r="S93" s="82">
        <f t="shared" si="26"/>
        <v>0</v>
      </c>
      <c r="T93" s="83">
        <v>0</v>
      </c>
      <c r="U93" s="82">
        <f t="shared" si="18"/>
        <v>0</v>
      </c>
      <c r="V93" s="83">
        <v>0</v>
      </c>
      <c r="W93" s="82">
        <f t="shared" si="19"/>
        <v>0</v>
      </c>
      <c r="X93" s="83">
        <v>0</v>
      </c>
      <c r="Y93" s="85">
        <f t="shared" si="27"/>
        <v>0</v>
      </c>
      <c r="Z93" s="83">
        <v>0</v>
      </c>
      <c r="AA93" s="82">
        <f t="shared" si="20"/>
        <v>0</v>
      </c>
      <c r="AB93" s="83">
        <v>1</v>
      </c>
      <c r="AC93" s="82">
        <f t="shared" si="21"/>
        <v>0.5</v>
      </c>
      <c r="AD93" s="83">
        <v>0</v>
      </c>
      <c r="AE93" s="84">
        <f t="shared" si="22"/>
        <v>0</v>
      </c>
      <c r="AF93" s="81">
        <v>2</v>
      </c>
      <c r="AG93" s="82">
        <f t="shared" si="23"/>
        <v>1</v>
      </c>
      <c r="AH93" s="83">
        <v>0</v>
      </c>
      <c r="AI93" s="84">
        <f t="shared" si="24"/>
        <v>0</v>
      </c>
      <c r="AJ93" s="93">
        <v>0</v>
      </c>
      <c r="AK93" s="87">
        <f t="shared" si="28"/>
        <v>0</v>
      </c>
      <c r="AL93" s="88">
        <v>2</v>
      </c>
      <c r="AM93" s="85">
        <f t="shared" si="29"/>
        <v>1</v>
      </c>
      <c r="AN93" s="16"/>
      <c r="AO93" s="16"/>
    </row>
    <row r="94" spans="1:41" s="17" customFormat="1" ht="15" customHeight="1" x14ac:dyDescent="0.3">
      <c r="A94" s="198" t="s">
        <v>449</v>
      </c>
      <c r="B94" s="198" t="s">
        <v>450</v>
      </c>
      <c r="C94" s="198" t="s">
        <v>722</v>
      </c>
      <c r="D94" s="198" t="s">
        <v>85</v>
      </c>
      <c r="E94" s="198" t="s">
        <v>451</v>
      </c>
      <c r="F94" s="199">
        <v>36892</v>
      </c>
      <c r="G94" s="198" t="s">
        <v>314</v>
      </c>
      <c r="H94" s="198" t="s">
        <v>330</v>
      </c>
      <c r="I94" s="200">
        <v>10</v>
      </c>
      <c r="J94" s="201">
        <v>8</v>
      </c>
      <c r="K94" s="202">
        <f t="shared" si="15"/>
        <v>0.8</v>
      </c>
      <c r="L94" s="203">
        <v>2</v>
      </c>
      <c r="M94" s="204">
        <f t="shared" si="16"/>
        <v>0.2</v>
      </c>
      <c r="N94" s="201">
        <v>1</v>
      </c>
      <c r="O94" s="202">
        <f t="shared" si="25"/>
        <v>0.1</v>
      </c>
      <c r="P94" s="203">
        <v>0</v>
      </c>
      <c r="Q94" s="202">
        <f t="shared" si="17"/>
        <v>0</v>
      </c>
      <c r="R94" s="203">
        <v>0</v>
      </c>
      <c r="S94" s="202">
        <f t="shared" si="26"/>
        <v>0</v>
      </c>
      <c r="T94" s="203">
        <v>1</v>
      </c>
      <c r="U94" s="202">
        <f t="shared" si="18"/>
        <v>0.1</v>
      </c>
      <c r="V94" s="203">
        <v>0</v>
      </c>
      <c r="W94" s="202">
        <f t="shared" si="19"/>
        <v>0</v>
      </c>
      <c r="X94" s="203">
        <v>0</v>
      </c>
      <c r="Y94" s="205">
        <f t="shared" si="27"/>
        <v>0</v>
      </c>
      <c r="Z94" s="203">
        <v>1</v>
      </c>
      <c r="AA94" s="202">
        <f t="shared" si="20"/>
        <v>0.1</v>
      </c>
      <c r="AB94" s="203">
        <v>7</v>
      </c>
      <c r="AC94" s="202">
        <f t="shared" si="21"/>
        <v>0.7</v>
      </c>
      <c r="AD94" s="203">
        <v>0</v>
      </c>
      <c r="AE94" s="204">
        <f t="shared" si="22"/>
        <v>0</v>
      </c>
      <c r="AF94" s="201">
        <v>10</v>
      </c>
      <c r="AG94" s="202">
        <f t="shared" si="23"/>
        <v>1</v>
      </c>
      <c r="AH94" s="203">
        <v>0</v>
      </c>
      <c r="AI94" s="204">
        <f t="shared" si="24"/>
        <v>0</v>
      </c>
      <c r="AJ94" s="231">
        <v>0</v>
      </c>
      <c r="AK94" s="207">
        <f t="shared" si="28"/>
        <v>0</v>
      </c>
      <c r="AL94" s="208">
        <v>10</v>
      </c>
      <c r="AM94" s="205">
        <f t="shared" si="29"/>
        <v>1</v>
      </c>
      <c r="AN94" s="16"/>
      <c r="AO94" s="16"/>
    </row>
    <row r="95" spans="1:41" s="17" customFormat="1" ht="15" customHeight="1" x14ac:dyDescent="0.3">
      <c r="A95" s="209" t="s">
        <v>449</v>
      </c>
      <c r="B95" s="209" t="s">
        <v>450</v>
      </c>
      <c r="C95" s="209" t="s">
        <v>722</v>
      </c>
      <c r="D95" s="209" t="s">
        <v>86</v>
      </c>
      <c r="E95" s="209" t="s">
        <v>452</v>
      </c>
      <c r="F95" s="210">
        <v>36892</v>
      </c>
      <c r="G95" s="209" t="s">
        <v>314</v>
      </c>
      <c r="H95" s="209" t="s">
        <v>453</v>
      </c>
      <c r="I95" s="211">
        <v>76</v>
      </c>
      <c r="J95" s="212">
        <v>62</v>
      </c>
      <c r="K95" s="213">
        <f t="shared" si="15"/>
        <v>0.81578947368421051</v>
      </c>
      <c r="L95" s="214">
        <v>14</v>
      </c>
      <c r="M95" s="215">
        <f t="shared" si="16"/>
        <v>0.18421052631578946</v>
      </c>
      <c r="N95" s="212">
        <v>9</v>
      </c>
      <c r="O95" s="213">
        <f t="shared" si="25"/>
        <v>0.11842105263157894</v>
      </c>
      <c r="P95" s="214">
        <v>1</v>
      </c>
      <c r="Q95" s="213">
        <f t="shared" si="17"/>
        <v>1.3157894736842105E-2</v>
      </c>
      <c r="R95" s="214">
        <v>3</v>
      </c>
      <c r="S95" s="213">
        <f t="shared" si="26"/>
        <v>3.9473684210526314E-2</v>
      </c>
      <c r="T95" s="214">
        <v>2</v>
      </c>
      <c r="U95" s="213">
        <f t="shared" si="18"/>
        <v>2.6315789473684209E-2</v>
      </c>
      <c r="V95" s="214">
        <v>0</v>
      </c>
      <c r="W95" s="213">
        <f t="shared" si="19"/>
        <v>0</v>
      </c>
      <c r="X95" s="214">
        <v>0</v>
      </c>
      <c r="Y95" s="216">
        <f t="shared" si="27"/>
        <v>0</v>
      </c>
      <c r="Z95" s="214">
        <v>1</v>
      </c>
      <c r="AA95" s="213">
        <f t="shared" si="20"/>
        <v>1.3157894736842105E-2</v>
      </c>
      <c r="AB95" s="214">
        <v>60</v>
      </c>
      <c r="AC95" s="213">
        <f t="shared" si="21"/>
        <v>0.78947368421052633</v>
      </c>
      <c r="AD95" s="214">
        <v>0</v>
      </c>
      <c r="AE95" s="215">
        <f t="shared" si="22"/>
        <v>0</v>
      </c>
      <c r="AF95" s="212">
        <v>70</v>
      </c>
      <c r="AG95" s="213">
        <f t="shared" si="23"/>
        <v>0.92105263157894735</v>
      </c>
      <c r="AH95" s="214">
        <v>6</v>
      </c>
      <c r="AI95" s="215">
        <f t="shared" si="24"/>
        <v>7.8947368421052627E-2</v>
      </c>
      <c r="AJ95" s="235">
        <v>52</v>
      </c>
      <c r="AK95" s="218">
        <f t="shared" si="28"/>
        <v>0.68421052631578949</v>
      </c>
      <c r="AL95" s="237">
        <v>24</v>
      </c>
      <c r="AM95" s="216">
        <f t="shared" si="29"/>
        <v>0.31578947368421051</v>
      </c>
      <c r="AN95" s="16"/>
      <c r="AO95" s="16"/>
    </row>
    <row r="96" spans="1:41" s="17" customFormat="1" ht="15" customHeight="1" x14ac:dyDescent="0.3">
      <c r="A96" s="209" t="s">
        <v>449</v>
      </c>
      <c r="B96" s="209" t="s">
        <v>450</v>
      </c>
      <c r="C96" s="209" t="s">
        <v>722</v>
      </c>
      <c r="D96" s="209" t="s">
        <v>188</v>
      </c>
      <c r="E96" s="209" t="s">
        <v>454</v>
      </c>
      <c r="F96" s="210">
        <v>36892</v>
      </c>
      <c r="G96" s="209" t="s">
        <v>314</v>
      </c>
      <c r="H96" s="209" t="s">
        <v>384</v>
      </c>
      <c r="I96" s="211">
        <v>55</v>
      </c>
      <c r="J96" s="212">
        <v>48</v>
      </c>
      <c r="K96" s="213">
        <f t="shared" si="15"/>
        <v>0.87272727272727268</v>
      </c>
      <c r="L96" s="214">
        <v>7</v>
      </c>
      <c r="M96" s="215">
        <f t="shared" si="16"/>
        <v>0.12727272727272726</v>
      </c>
      <c r="N96" s="212">
        <v>4</v>
      </c>
      <c r="O96" s="213">
        <f t="shared" si="25"/>
        <v>7.2727272727272724E-2</v>
      </c>
      <c r="P96" s="214">
        <v>1</v>
      </c>
      <c r="Q96" s="213">
        <f t="shared" si="17"/>
        <v>1.8181818181818181E-2</v>
      </c>
      <c r="R96" s="214">
        <v>4</v>
      </c>
      <c r="S96" s="213">
        <f t="shared" si="26"/>
        <v>7.2727272727272724E-2</v>
      </c>
      <c r="T96" s="214">
        <v>2</v>
      </c>
      <c r="U96" s="213">
        <f t="shared" si="18"/>
        <v>3.6363636363636362E-2</v>
      </c>
      <c r="V96" s="214">
        <v>0</v>
      </c>
      <c r="W96" s="213">
        <f t="shared" si="19"/>
        <v>0</v>
      </c>
      <c r="X96" s="214">
        <v>0</v>
      </c>
      <c r="Y96" s="216">
        <f t="shared" si="27"/>
        <v>0</v>
      </c>
      <c r="Z96" s="214">
        <v>2</v>
      </c>
      <c r="AA96" s="213">
        <f t="shared" si="20"/>
        <v>3.6363636363636362E-2</v>
      </c>
      <c r="AB96" s="214">
        <v>42</v>
      </c>
      <c r="AC96" s="213">
        <f t="shared" si="21"/>
        <v>0.76363636363636367</v>
      </c>
      <c r="AD96" s="214">
        <v>0</v>
      </c>
      <c r="AE96" s="215">
        <f t="shared" si="22"/>
        <v>0</v>
      </c>
      <c r="AF96" s="212">
        <v>47</v>
      </c>
      <c r="AG96" s="213">
        <f t="shared" si="23"/>
        <v>0.8545454545454545</v>
      </c>
      <c r="AH96" s="214">
        <v>8</v>
      </c>
      <c r="AI96" s="215">
        <f t="shared" si="24"/>
        <v>0.14545454545454545</v>
      </c>
      <c r="AJ96" s="235">
        <v>50</v>
      </c>
      <c r="AK96" s="218">
        <f t="shared" si="28"/>
        <v>0.90909090909090906</v>
      </c>
      <c r="AL96" s="237">
        <v>5</v>
      </c>
      <c r="AM96" s="216">
        <f t="shared" si="29"/>
        <v>9.0909090909090912E-2</v>
      </c>
      <c r="AN96" s="16"/>
      <c r="AO96" s="16"/>
    </row>
    <row r="97" spans="1:41" s="17" customFormat="1" ht="15" customHeight="1" thickBot="1" x14ac:dyDescent="0.35">
      <c r="A97" s="220" t="s">
        <v>449</v>
      </c>
      <c r="B97" s="220" t="s">
        <v>450</v>
      </c>
      <c r="C97" s="220" t="s">
        <v>722</v>
      </c>
      <c r="D97" s="220" t="s">
        <v>87</v>
      </c>
      <c r="E97" s="220" t="s">
        <v>455</v>
      </c>
      <c r="F97" s="221">
        <v>17168</v>
      </c>
      <c r="G97" s="220" t="s">
        <v>314</v>
      </c>
      <c r="H97" s="220" t="s">
        <v>353</v>
      </c>
      <c r="I97" s="222">
        <v>2</v>
      </c>
      <c r="J97" s="223">
        <v>1</v>
      </c>
      <c r="K97" s="224">
        <f t="shared" si="15"/>
        <v>0.5</v>
      </c>
      <c r="L97" s="225">
        <v>1</v>
      </c>
      <c r="M97" s="226">
        <f t="shared" si="16"/>
        <v>0.5</v>
      </c>
      <c r="N97" s="223">
        <v>0</v>
      </c>
      <c r="O97" s="224">
        <f t="shared" si="25"/>
        <v>0</v>
      </c>
      <c r="P97" s="225">
        <v>0</v>
      </c>
      <c r="Q97" s="224">
        <f t="shared" si="17"/>
        <v>0</v>
      </c>
      <c r="R97" s="225">
        <v>0</v>
      </c>
      <c r="S97" s="224">
        <f t="shared" si="26"/>
        <v>0</v>
      </c>
      <c r="T97" s="225">
        <v>0</v>
      </c>
      <c r="U97" s="224">
        <f t="shared" si="18"/>
        <v>0</v>
      </c>
      <c r="V97" s="225">
        <v>0</v>
      </c>
      <c r="W97" s="224">
        <f t="shared" si="19"/>
        <v>0</v>
      </c>
      <c r="X97" s="225">
        <v>0</v>
      </c>
      <c r="Y97" s="227">
        <f t="shared" si="27"/>
        <v>0</v>
      </c>
      <c r="Z97" s="225">
        <v>0</v>
      </c>
      <c r="AA97" s="224">
        <f t="shared" si="20"/>
        <v>0</v>
      </c>
      <c r="AB97" s="225">
        <v>2</v>
      </c>
      <c r="AC97" s="224">
        <f t="shared" si="21"/>
        <v>1</v>
      </c>
      <c r="AD97" s="225">
        <v>0</v>
      </c>
      <c r="AE97" s="226">
        <f t="shared" si="22"/>
        <v>0</v>
      </c>
      <c r="AF97" s="223">
        <v>2</v>
      </c>
      <c r="AG97" s="224">
        <f t="shared" si="23"/>
        <v>1</v>
      </c>
      <c r="AH97" s="225">
        <v>0</v>
      </c>
      <c r="AI97" s="226">
        <f t="shared" si="24"/>
        <v>0</v>
      </c>
      <c r="AJ97" s="228">
        <v>1</v>
      </c>
      <c r="AK97" s="229">
        <f t="shared" si="28"/>
        <v>0.5</v>
      </c>
      <c r="AL97" s="238">
        <v>1</v>
      </c>
      <c r="AM97" s="227">
        <f t="shared" si="29"/>
        <v>0.5</v>
      </c>
      <c r="AN97" s="16"/>
      <c r="AO97" s="16"/>
    </row>
    <row r="98" spans="1:41" s="17" customFormat="1" ht="15" customHeight="1" x14ac:dyDescent="0.3">
      <c r="A98" s="67" t="s">
        <v>449</v>
      </c>
      <c r="B98" s="67" t="s">
        <v>456</v>
      </c>
      <c r="C98" s="67" t="s">
        <v>723</v>
      </c>
      <c r="D98" s="67" t="s">
        <v>97</v>
      </c>
      <c r="E98" s="67" t="s">
        <v>457</v>
      </c>
      <c r="F98" s="68">
        <v>36892</v>
      </c>
      <c r="G98" s="67" t="s">
        <v>314</v>
      </c>
      <c r="H98" s="67" t="s">
        <v>458</v>
      </c>
      <c r="I98" s="69">
        <v>912</v>
      </c>
      <c r="J98" s="70">
        <v>859</v>
      </c>
      <c r="K98" s="71">
        <f t="shared" si="15"/>
        <v>0.94188596491228072</v>
      </c>
      <c r="L98" s="72">
        <v>53</v>
      </c>
      <c r="M98" s="73">
        <f t="shared" si="16"/>
        <v>5.8114035087719298E-2</v>
      </c>
      <c r="N98" s="70">
        <v>37</v>
      </c>
      <c r="O98" s="71">
        <f t="shared" si="25"/>
        <v>4.0570175438596492E-2</v>
      </c>
      <c r="P98" s="72">
        <v>18</v>
      </c>
      <c r="Q98" s="71">
        <f t="shared" si="17"/>
        <v>1.9736842105263157E-2</v>
      </c>
      <c r="R98" s="72">
        <v>54</v>
      </c>
      <c r="S98" s="71">
        <f t="shared" si="26"/>
        <v>5.921052631578947E-2</v>
      </c>
      <c r="T98" s="72">
        <v>24</v>
      </c>
      <c r="U98" s="71">
        <f t="shared" si="18"/>
        <v>2.6315789473684209E-2</v>
      </c>
      <c r="V98" s="72">
        <v>0</v>
      </c>
      <c r="W98" s="71">
        <f t="shared" si="19"/>
        <v>0</v>
      </c>
      <c r="X98" s="72">
        <v>0</v>
      </c>
      <c r="Y98" s="74">
        <f t="shared" si="27"/>
        <v>0</v>
      </c>
      <c r="Z98" s="72">
        <v>0</v>
      </c>
      <c r="AA98" s="71">
        <f t="shared" si="20"/>
        <v>0</v>
      </c>
      <c r="AB98" s="72">
        <v>778</v>
      </c>
      <c r="AC98" s="71">
        <f t="shared" si="21"/>
        <v>0.85307017543859653</v>
      </c>
      <c r="AD98" s="72">
        <v>1</v>
      </c>
      <c r="AE98" s="73">
        <f t="shared" si="22"/>
        <v>1.0964912280701754E-3</v>
      </c>
      <c r="AF98" s="70">
        <v>796</v>
      </c>
      <c r="AG98" s="71">
        <f t="shared" si="23"/>
        <v>0.8728070175438597</v>
      </c>
      <c r="AH98" s="72">
        <v>116</v>
      </c>
      <c r="AI98" s="73">
        <f t="shared" si="24"/>
        <v>0.12719298245614036</v>
      </c>
      <c r="AJ98" s="75">
        <v>877</v>
      </c>
      <c r="AK98" s="76">
        <f t="shared" si="28"/>
        <v>0.96162280701754388</v>
      </c>
      <c r="AL98" s="91">
        <v>35</v>
      </c>
      <c r="AM98" s="74">
        <f t="shared" si="29"/>
        <v>3.8377192982456142E-2</v>
      </c>
      <c r="AN98" s="16"/>
      <c r="AO98" s="16"/>
    </row>
    <row r="99" spans="1:41" s="17" customFormat="1" ht="15" customHeight="1" x14ac:dyDescent="0.3">
      <c r="A99" s="18" t="s">
        <v>449</v>
      </c>
      <c r="B99" s="18" t="s">
        <v>456</v>
      </c>
      <c r="C99" s="18" t="s">
        <v>723</v>
      </c>
      <c r="D99" s="18" t="s">
        <v>98</v>
      </c>
      <c r="E99" s="18" t="s">
        <v>459</v>
      </c>
      <c r="F99" s="19">
        <v>36892</v>
      </c>
      <c r="G99" s="18" t="s">
        <v>314</v>
      </c>
      <c r="H99" s="18" t="s">
        <v>458</v>
      </c>
      <c r="I99" s="22">
        <v>151</v>
      </c>
      <c r="J99" s="21">
        <v>108</v>
      </c>
      <c r="K99" s="29">
        <f t="shared" si="15"/>
        <v>0.71523178807947019</v>
      </c>
      <c r="L99" s="20">
        <v>43</v>
      </c>
      <c r="M99" s="33">
        <f t="shared" si="16"/>
        <v>0.28476821192052981</v>
      </c>
      <c r="N99" s="21">
        <v>4</v>
      </c>
      <c r="O99" s="29">
        <f t="shared" si="25"/>
        <v>2.6490066225165563E-2</v>
      </c>
      <c r="P99" s="20">
        <v>2</v>
      </c>
      <c r="Q99" s="29">
        <f t="shared" si="17"/>
        <v>1.3245033112582781E-2</v>
      </c>
      <c r="R99" s="20">
        <v>12</v>
      </c>
      <c r="S99" s="29">
        <f t="shared" si="26"/>
        <v>7.9470198675496692E-2</v>
      </c>
      <c r="T99" s="20">
        <v>0</v>
      </c>
      <c r="U99" s="29">
        <f t="shared" si="18"/>
        <v>0</v>
      </c>
      <c r="V99" s="20">
        <v>0</v>
      </c>
      <c r="W99" s="29">
        <f t="shared" si="19"/>
        <v>0</v>
      </c>
      <c r="X99" s="20">
        <v>0</v>
      </c>
      <c r="Y99" s="37">
        <f t="shared" si="27"/>
        <v>0</v>
      </c>
      <c r="Z99" s="20">
        <v>1</v>
      </c>
      <c r="AA99" s="29">
        <f t="shared" si="20"/>
        <v>6.6225165562913907E-3</v>
      </c>
      <c r="AB99" s="20">
        <v>132</v>
      </c>
      <c r="AC99" s="29">
        <f t="shared" si="21"/>
        <v>0.8741721854304636</v>
      </c>
      <c r="AD99" s="20">
        <v>0</v>
      </c>
      <c r="AE99" s="33">
        <f t="shared" si="22"/>
        <v>0</v>
      </c>
      <c r="AF99" s="21">
        <v>141</v>
      </c>
      <c r="AG99" s="29">
        <f t="shared" si="23"/>
        <v>0.93377483443708609</v>
      </c>
      <c r="AH99" s="20">
        <v>10</v>
      </c>
      <c r="AI99" s="33">
        <f t="shared" si="24"/>
        <v>6.6225165562913912E-2</v>
      </c>
      <c r="AJ99" s="49">
        <v>145</v>
      </c>
      <c r="AK99" s="56">
        <f t="shared" si="28"/>
        <v>0.96026490066225167</v>
      </c>
      <c r="AL99" s="50">
        <v>6</v>
      </c>
      <c r="AM99" s="37">
        <f t="shared" si="29"/>
        <v>3.9735099337748346E-2</v>
      </c>
      <c r="AN99" s="16"/>
      <c r="AO99" s="16"/>
    </row>
    <row r="100" spans="1:41" ht="15" customHeight="1" x14ac:dyDescent="0.3">
      <c r="A100" s="18" t="s">
        <v>449</v>
      </c>
      <c r="B100" s="18" t="s">
        <v>456</v>
      </c>
      <c r="C100" s="18" t="s">
        <v>723</v>
      </c>
      <c r="D100" s="18" t="s">
        <v>256</v>
      </c>
      <c r="E100" s="18" t="s">
        <v>460</v>
      </c>
      <c r="F100" s="19">
        <v>36892</v>
      </c>
      <c r="G100" s="18" t="s">
        <v>314</v>
      </c>
      <c r="H100" s="18" t="s">
        <v>458</v>
      </c>
      <c r="I100" s="22">
        <v>17</v>
      </c>
      <c r="J100" s="21">
        <v>16</v>
      </c>
      <c r="K100" s="29">
        <f t="shared" si="15"/>
        <v>0.94117647058823528</v>
      </c>
      <c r="L100" s="20">
        <v>1</v>
      </c>
      <c r="M100" s="33">
        <f t="shared" si="16"/>
        <v>5.8823529411764705E-2</v>
      </c>
      <c r="N100" s="21">
        <v>0</v>
      </c>
      <c r="O100" s="29">
        <f t="shared" si="25"/>
        <v>0</v>
      </c>
      <c r="P100" s="20">
        <v>1</v>
      </c>
      <c r="Q100" s="29">
        <f t="shared" si="17"/>
        <v>5.8823529411764705E-2</v>
      </c>
      <c r="R100" s="20">
        <v>0</v>
      </c>
      <c r="S100" s="29">
        <f t="shared" si="26"/>
        <v>0</v>
      </c>
      <c r="T100" s="20">
        <v>0</v>
      </c>
      <c r="U100" s="29">
        <f t="shared" si="18"/>
        <v>0</v>
      </c>
      <c r="V100" s="20">
        <v>0</v>
      </c>
      <c r="W100" s="29">
        <f t="shared" si="19"/>
        <v>0</v>
      </c>
      <c r="X100" s="20">
        <v>0</v>
      </c>
      <c r="Y100" s="37">
        <f t="shared" si="27"/>
        <v>0</v>
      </c>
      <c r="Z100" s="20">
        <v>0</v>
      </c>
      <c r="AA100" s="29">
        <f t="shared" si="20"/>
        <v>0</v>
      </c>
      <c r="AB100" s="20">
        <v>16</v>
      </c>
      <c r="AC100" s="29">
        <f t="shared" si="21"/>
        <v>0.94117647058823528</v>
      </c>
      <c r="AD100" s="20">
        <v>0</v>
      </c>
      <c r="AE100" s="33">
        <f t="shared" si="22"/>
        <v>0</v>
      </c>
      <c r="AF100" s="21">
        <v>14</v>
      </c>
      <c r="AG100" s="29">
        <f t="shared" si="23"/>
        <v>0.82352941176470584</v>
      </c>
      <c r="AH100" s="20">
        <v>3</v>
      </c>
      <c r="AI100" s="33">
        <f t="shared" si="24"/>
        <v>0.17647058823529413</v>
      </c>
      <c r="AJ100" s="49">
        <v>17</v>
      </c>
      <c r="AK100" s="56">
        <f t="shared" si="28"/>
        <v>1</v>
      </c>
      <c r="AL100" s="50">
        <v>0</v>
      </c>
      <c r="AM100" s="37">
        <f t="shared" si="29"/>
        <v>0</v>
      </c>
    </row>
    <row r="101" spans="1:41" ht="15" customHeight="1" x14ac:dyDescent="0.3">
      <c r="A101" s="18" t="s">
        <v>449</v>
      </c>
      <c r="B101" s="18" t="s">
        <v>456</v>
      </c>
      <c r="C101" s="18" t="s">
        <v>722</v>
      </c>
      <c r="D101" s="18" t="s">
        <v>288</v>
      </c>
      <c r="E101" s="18" t="s">
        <v>461</v>
      </c>
      <c r="F101" s="19">
        <v>36892</v>
      </c>
      <c r="G101" s="18" t="s">
        <v>314</v>
      </c>
      <c r="H101" s="18" t="s">
        <v>330</v>
      </c>
      <c r="I101" s="22">
        <v>5</v>
      </c>
      <c r="J101" s="21">
        <v>4</v>
      </c>
      <c r="K101" s="29">
        <f t="shared" si="15"/>
        <v>0.8</v>
      </c>
      <c r="L101" s="20">
        <v>1</v>
      </c>
      <c r="M101" s="33">
        <f t="shared" si="16"/>
        <v>0.2</v>
      </c>
      <c r="N101" s="21">
        <v>0</v>
      </c>
      <c r="O101" s="29">
        <f t="shared" si="25"/>
        <v>0</v>
      </c>
      <c r="P101" s="20">
        <v>0</v>
      </c>
      <c r="Q101" s="29">
        <f t="shared" si="17"/>
        <v>0</v>
      </c>
      <c r="R101" s="20">
        <v>0</v>
      </c>
      <c r="S101" s="29">
        <f t="shared" si="26"/>
        <v>0</v>
      </c>
      <c r="T101" s="20">
        <v>0</v>
      </c>
      <c r="U101" s="29">
        <f t="shared" si="18"/>
        <v>0</v>
      </c>
      <c r="V101" s="20">
        <v>0</v>
      </c>
      <c r="W101" s="29">
        <f t="shared" si="19"/>
        <v>0</v>
      </c>
      <c r="X101" s="20">
        <v>0</v>
      </c>
      <c r="Y101" s="37">
        <f t="shared" si="27"/>
        <v>0</v>
      </c>
      <c r="Z101" s="20">
        <v>0</v>
      </c>
      <c r="AA101" s="29">
        <f t="shared" si="20"/>
        <v>0</v>
      </c>
      <c r="AB101" s="20">
        <v>5</v>
      </c>
      <c r="AC101" s="29">
        <f t="shared" si="21"/>
        <v>1</v>
      </c>
      <c r="AD101" s="20">
        <v>0</v>
      </c>
      <c r="AE101" s="33">
        <f t="shared" si="22"/>
        <v>0</v>
      </c>
      <c r="AF101" s="21">
        <v>5</v>
      </c>
      <c r="AG101" s="29">
        <f t="shared" si="23"/>
        <v>1</v>
      </c>
      <c r="AH101" s="20">
        <v>0</v>
      </c>
      <c r="AI101" s="33">
        <f t="shared" si="24"/>
        <v>0</v>
      </c>
      <c r="AJ101" s="49">
        <v>0</v>
      </c>
      <c r="AK101" s="56">
        <f t="shared" si="28"/>
        <v>0</v>
      </c>
      <c r="AL101" s="59">
        <v>5</v>
      </c>
      <c r="AM101" s="37">
        <f t="shared" si="29"/>
        <v>1</v>
      </c>
    </row>
    <row r="102" spans="1:41" ht="15" customHeight="1" x14ac:dyDescent="0.3">
      <c r="A102" s="18" t="s">
        <v>449</v>
      </c>
      <c r="B102" s="18" t="s">
        <v>456</v>
      </c>
      <c r="C102" s="18" t="s">
        <v>722</v>
      </c>
      <c r="D102" s="18" t="s">
        <v>93</v>
      </c>
      <c r="E102" s="18" t="s">
        <v>462</v>
      </c>
      <c r="F102" s="19">
        <v>17168</v>
      </c>
      <c r="G102" s="18" t="s">
        <v>314</v>
      </c>
      <c r="H102" s="18" t="s">
        <v>453</v>
      </c>
      <c r="I102" s="22">
        <v>40</v>
      </c>
      <c r="J102" s="21">
        <v>33</v>
      </c>
      <c r="K102" s="29">
        <f t="shared" si="15"/>
        <v>0.82499999999999996</v>
      </c>
      <c r="L102" s="20">
        <v>7</v>
      </c>
      <c r="M102" s="33">
        <f t="shared" si="16"/>
        <v>0.17499999999999999</v>
      </c>
      <c r="N102" s="21">
        <v>0</v>
      </c>
      <c r="O102" s="29">
        <f t="shared" si="25"/>
        <v>0</v>
      </c>
      <c r="P102" s="20">
        <v>0</v>
      </c>
      <c r="Q102" s="29">
        <f t="shared" si="17"/>
        <v>0</v>
      </c>
      <c r="R102" s="20">
        <v>1</v>
      </c>
      <c r="S102" s="29">
        <f t="shared" si="26"/>
        <v>2.5000000000000001E-2</v>
      </c>
      <c r="T102" s="20">
        <v>0</v>
      </c>
      <c r="U102" s="29">
        <f t="shared" si="18"/>
        <v>0</v>
      </c>
      <c r="V102" s="20">
        <v>0</v>
      </c>
      <c r="W102" s="29">
        <f t="shared" si="19"/>
        <v>0</v>
      </c>
      <c r="X102" s="20">
        <v>0</v>
      </c>
      <c r="Y102" s="37">
        <f t="shared" si="27"/>
        <v>0</v>
      </c>
      <c r="Z102" s="20">
        <v>2</v>
      </c>
      <c r="AA102" s="29">
        <f t="shared" si="20"/>
        <v>0.05</v>
      </c>
      <c r="AB102" s="20">
        <v>37</v>
      </c>
      <c r="AC102" s="29">
        <f t="shared" si="21"/>
        <v>0.92500000000000004</v>
      </c>
      <c r="AD102" s="20">
        <v>0</v>
      </c>
      <c r="AE102" s="33">
        <f t="shared" si="22"/>
        <v>0</v>
      </c>
      <c r="AF102" s="21">
        <v>39</v>
      </c>
      <c r="AG102" s="29">
        <f t="shared" si="23"/>
        <v>0.97499999999999998</v>
      </c>
      <c r="AH102" s="20">
        <v>1</v>
      </c>
      <c r="AI102" s="33">
        <f t="shared" si="24"/>
        <v>2.5000000000000001E-2</v>
      </c>
      <c r="AJ102" s="49">
        <v>1</v>
      </c>
      <c r="AK102" s="56">
        <f t="shared" si="28"/>
        <v>2.5000000000000001E-2</v>
      </c>
      <c r="AL102" s="59">
        <v>39</v>
      </c>
      <c r="AM102" s="37">
        <f t="shared" si="29"/>
        <v>0.97499999999999998</v>
      </c>
    </row>
    <row r="103" spans="1:41" ht="15" customHeight="1" x14ac:dyDescent="0.3">
      <c r="A103" s="18" t="s">
        <v>449</v>
      </c>
      <c r="B103" s="18" t="s">
        <v>456</v>
      </c>
      <c r="C103" s="18" t="s">
        <v>722</v>
      </c>
      <c r="D103" s="18" t="s">
        <v>221</v>
      </c>
      <c r="E103" s="18" t="s">
        <v>463</v>
      </c>
      <c r="F103" s="19">
        <v>36892</v>
      </c>
      <c r="G103" s="18" t="s">
        <v>314</v>
      </c>
      <c r="H103" s="18" t="s">
        <v>453</v>
      </c>
      <c r="I103" s="22">
        <v>13</v>
      </c>
      <c r="J103" s="21">
        <v>10</v>
      </c>
      <c r="K103" s="29">
        <f t="shared" si="15"/>
        <v>0.76923076923076927</v>
      </c>
      <c r="L103" s="20">
        <v>3</v>
      </c>
      <c r="M103" s="33">
        <f t="shared" si="16"/>
        <v>0.23076923076923078</v>
      </c>
      <c r="N103" s="21">
        <v>0</v>
      </c>
      <c r="O103" s="29">
        <f t="shared" si="25"/>
        <v>0</v>
      </c>
      <c r="P103" s="20">
        <v>0</v>
      </c>
      <c r="Q103" s="29">
        <f t="shared" si="17"/>
        <v>0</v>
      </c>
      <c r="R103" s="20">
        <v>0</v>
      </c>
      <c r="S103" s="29">
        <f t="shared" si="26"/>
        <v>0</v>
      </c>
      <c r="T103" s="20">
        <v>2</v>
      </c>
      <c r="U103" s="29">
        <f t="shared" si="18"/>
        <v>0.15384615384615385</v>
      </c>
      <c r="V103" s="20">
        <v>0</v>
      </c>
      <c r="W103" s="29">
        <f t="shared" si="19"/>
        <v>0</v>
      </c>
      <c r="X103" s="20">
        <v>0</v>
      </c>
      <c r="Y103" s="37">
        <f t="shared" si="27"/>
        <v>0</v>
      </c>
      <c r="Z103" s="20">
        <v>0</v>
      </c>
      <c r="AA103" s="29">
        <f t="shared" si="20"/>
        <v>0</v>
      </c>
      <c r="AB103" s="20">
        <v>11</v>
      </c>
      <c r="AC103" s="29">
        <f t="shared" si="21"/>
        <v>0.84615384615384615</v>
      </c>
      <c r="AD103" s="20">
        <v>0</v>
      </c>
      <c r="AE103" s="33">
        <f t="shared" si="22"/>
        <v>0</v>
      </c>
      <c r="AF103" s="21">
        <v>13</v>
      </c>
      <c r="AG103" s="29">
        <f t="shared" si="23"/>
        <v>1</v>
      </c>
      <c r="AH103" s="20">
        <v>0</v>
      </c>
      <c r="AI103" s="33">
        <f t="shared" si="24"/>
        <v>0</v>
      </c>
      <c r="AJ103" s="49">
        <v>0</v>
      </c>
      <c r="AK103" s="56">
        <f t="shared" si="28"/>
        <v>0</v>
      </c>
      <c r="AL103" s="59">
        <v>13</v>
      </c>
      <c r="AM103" s="37">
        <f t="shared" si="29"/>
        <v>1</v>
      </c>
    </row>
    <row r="104" spans="1:41" s="17" customFormat="1" ht="15" customHeight="1" x14ac:dyDescent="0.3">
      <c r="A104" s="18" t="s">
        <v>449</v>
      </c>
      <c r="B104" s="18" t="s">
        <v>456</v>
      </c>
      <c r="C104" s="18" t="s">
        <v>722</v>
      </c>
      <c r="D104" s="18" t="s">
        <v>94</v>
      </c>
      <c r="E104" s="18" t="s">
        <v>464</v>
      </c>
      <c r="F104" s="19">
        <v>36892</v>
      </c>
      <c r="G104" s="18" t="s">
        <v>314</v>
      </c>
      <c r="H104" s="18" t="s">
        <v>453</v>
      </c>
      <c r="I104" s="22">
        <v>47</v>
      </c>
      <c r="J104" s="21">
        <v>46</v>
      </c>
      <c r="K104" s="29">
        <f t="shared" si="15"/>
        <v>0.97872340425531912</v>
      </c>
      <c r="L104" s="20">
        <v>1</v>
      </c>
      <c r="M104" s="33">
        <f t="shared" si="16"/>
        <v>2.1276595744680851E-2</v>
      </c>
      <c r="N104" s="21">
        <v>6</v>
      </c>
      <c r="O104" s="29">
        <f t="shared" si="25"/>
        <v>0.1276595744680851</v>
      </c>
      <c r="P104" s="20">
        <v>1</v>
      </c>
      <c r="Q104" s="29">
        <f t="shared" si="17"/>
        <v>2.1276595744680851E-2</v>
      </c>
      <c r="R104" s="20">
        <v>1</v>
      </c>
      <c r="S104" s="29">
        <f t="shared" si="26"/>
        <v>2.1276595744680851E-2</v>
      </c>
      <c r="T104" s="20">
        <v>0</v>
      </c>
      <c r="U104" s="29">
        <f t="shared" si="18"/>
        <v>0</v>
      </c>
      <c r="V104" s="20">
        <v>0</v>
      </c>
      <c r="W104" s="29">
        <f t="shared" si="19"/>
        <v>0</v>
      </c>
      <c r="X104" s="20">
        <v>0</v>
      </c>
      <c r="Y104" s="37">
        <f t="shared" si="27"/>
        <v>0</v>
      </c>
      <c r="Z104" s="20">
        <v>0</v>
      </c>
      <c r="AA104" s="29">
        <f t="shared" si="20"/>
        <v>0</v>
      </c>
      <c r="AB104" s="20">
        <v>39</v>
      </c>
      <c r="AC104" s="29">
        <f t="shared" si="21"/>
        <v>0.82978723404255317</v>
      </c>
      <c r="AD104" s="20">
        <v>0</v>
      </c>
      <c r="AE104" s="33">
        <f t="shared" si="22"/>
        <v>0</v>
      </c>
      <c r="AF104" s="21">
        <v>45</v>
      </c>
      <c r="AG104" s="29">
        <f t="shared" si="23"/>
        <v>0.95744680851063835</v>
      </c>
      <c r="AH104" s="20">
        <v>2</v>
      </c>
      <c r="AI104" s="33">
        <f t="shared" si="24"/>
        <v>4.2553191489361701E-2</v>
      </c>
      <c r="AJ104" s="49">
        <v>0</v>
      </c>
      <c r="AK104" s="56">
        <f t="shared" si="28"/>
        <v>0</v>
      </c>
      <c r="AL104" s="50">
        <v>47</v>
      </c>
      <c r="AM104" s="37">
        <f t="shared" si="29"/>
        <v>1</v>
      </c>
      <c r="AN104" s="16"/>
      <c r="AO104" s="16"/>
    </row>
    <row r="105" spans="1:41" s="17" customFormat="1" ht="15" customHeight="1" x14ac:dyDescent="0.3">
      <c r="A105" s="18" t="s">
        <v>449</v>
      </c>
      <c r="B105" s="18" t="s">
        <v>456</v>
      </c>
      <c r="C105" s="18" t="s">
        <v>722</v>
      </c>
      <c r="D105" s="18" t="s">
        <v>240</v>
      </c>
      <c r="E105" s="18" t="s">
        <v>465</v>
      </c>
      <c r="F105" s="19">
        <v>36892</v>
      </c>
      <c r="G105" s="18" t="s">
        <v>314</v>
      </c>
      <c r="H105" s="18" t="s">
        <v>453</v>
      </c>
      <c r="I105" s="22">
        <v>12</v>
      </c>
      <c r="J105" s="21">
        <v>8</v>
      </c>
      <c r="K105" s="29">
        <f t="shared" si="15"/>
        <v>0.66666666666666663</v>
      </c>
      <c r="L105" s="20">
        <v>4</v>
      </c>
      <c r="M105" s="33">
        <f t="shared" si="16"/>
        <v>0.33333333333333331</v>
      </c>
      <c r="N105" s="21">
        <v>1</v>
      </c>
      <c r="O105" s="29">
        <f t="shared" si="25"/>
        <v>8.3333333333333329E-2</v>
      </c>
      <c r="P105" s="20">
        <v>1</v>
      </c>
      <c r="Q105" s="29">
        <f t="shared" si="17"/>
        <v>8.3333333333333329E-2</v>
      </c>
      <c r="R105" s="20">
        <v>0</v>
      </c>
      <c r="S105" s="29">
        <f t="shared" si="26"/>
        <v>0</v>
      </c>
      <c r="T105" s="20">
        <v>0</v>
      </c>
      <c r="U105" s="29">
        <f t="shared" si="18"/>
        <v>0</v>
      </c>
      <c r="V105" s="20">
        <v>0</v>
      </c>
      <c r="W105" s="29">
        <f t="shared" si="19"/>
        <v>0</v>
      </c>
      <c r="X105" s="20">
        <v>0</v>
      </c>
      <c r="Y105" s="37">
        <f t="shared" si="27"/>
        <v>0</v>
      </c>
      <c r="Z105" s="20">
        <v>0</v>
      </c>
      <c r="AA105" s="29">
        <f t="shared" si="20"/>
        <v>0</v>
      </c>
      <c r="AB105" s="20">
        <v>10</v>
      </c>
      <c r="AC105" s="29">
        <f t="shared" si="21"/>
        <v>0.83333333333333337</v>
      </c>
      <c r="AD105" s="20">
        <v>0</v>
      </c>
      <c r="AE105" s="33">
        <f t="shared" si="22"/>
        <v>0</v>
      </c>
      <c r="AF105" s="21">
        <v>12</v>
      </c>
      <c r="AG105" s="29">
        <f t="shared" si="23"/>
        <v>1</v>
      </c>
      <c r="AH105" s="20">
        <v>0</v>
      </c>
      <c r="AI105" s="33">
        <f t="shared" si="24"/>
        <v>0</v>
      </c>
      <c r="AJ105" s="57">
        <v>0</v>
      </c>
      <c r="AK105" s="56">
        <f t="shared" si="28"/>
        <v>0</v>
      </c>
      <c r="AL105" s="50">
        <v>12</v>
      </c>
      <c r="AM105" s="37">
        <f t="shared" si="29"/>
        <v>1</v>
      </c>
      <c r="AN105" s="16"/>
      <c r="AO105" s="16"/>
    </row>
    <row r="106" spans="1:41" s="17" customFormat="1" ht="15" customHeight="1" x14ac:dyDescent="0.3">
      <c r="A106" s="18" t="s">
        <v>449</v>
      </c>
      <c r="B106" s="18" t="s">
        <v>456</v>
      </c>
      <c r="C106" s="18" t="s">
        <v>722</v>
      </c>
      <c r="D106" s="18" t="s">
        <v>95</v>
      </c>
      <c r="E106" s="18" t="s">
        <v>466</v>
      </c>
      <c r="F106" s="19">
        <v>36892</v>
      </c>
      <c r="G106" s="18" t="s">
        <v>314</v>
      </c>
      <c r="H106" s="18" t="s">
        <v>353</v>
      </c>
      <c r="I106" s="22">
        <v>8</v>
      </c>
      <c r="J106" s="21">
        <v>3</v>
      </c>
      <c r="K106" s="29">
        <f t="shared" si="15"/>
        <v>0.375</v>
      </c>
      <c r="L106" s="20">
        <v>5</v>
      </c>
      <c r="M106" s="33">
        <f t="shared" si="16"/>
        <v>0.625</v>
      </c>
      <c r="N106" s="21">
        <v>1</v>
      </c>
      <c r="O106" s="29">
        <f t="shared" si="25"/>
        <v>0.125</v>
      </c>
      <c r="P106" s="20">
        <v>0</v>
      </c>
      <c r="Q106" s="29">
        <f t="shared" si="17"/>
        <v>0</v>
      </c>
      <c r="R106" s="20">
        <v>0</v>
      </c>
      <c r="S106" s="29">
        <f t="shared" si="26"/>
        <v>0</v>
      </c>
      <c r="T106" s="20">
        <v>1</v>
      </c>
      <c r="U106" s="29">
        <f t="shared" si="18"/>
        <v>0.125</v>
      </c>
      <c r="V106" s="20">
        <v>0</v>
      </c>
      <c r="W106" s="29">
        <f t="shared" si="19"/>
        <v>0</v>
      </c>
      <c r="X106" s="20">
        <v>0</v>
      </c>
      <c r="Y106" s="37">
        <f t="shared" si="27"/>
        <v>0</v>
      </c>
      <c r="Z106" s="20">
        <v>0</v>
      </c>
      <c r="AA106" s="29">
        <f t="shared" si="20"/>
        <v>0</v>
      </c>
      <c r="AB106" s="20">
        <v>6</v>
      </c>
      <c r="AC106" s="29">
        <f t="shared" si="21"/>
        <v>0.75</v>
      </c>
      <c r="AD106" s="20">
        <v>0</v>
      </c>
      <c r="AE106" s="33">
        <f t="shared" si="22"/>
        <v>0</v>
      </c>
      <c r="AF106" s="21">
        <v>8</v>
      </c>
      <c r="AG106" s="29">
        <f t="shared" si="23"/>
        <v>1</v>
      </c>
      <c r="AH106" s="20">
        <v>0</v>
      </c>
      <c r="AI106" s="33">
        <f t="shared" si="24"/>
        <v>0</v>
      </c>
      <c r="AJ106" s="57">
        <v>7</v>
      </c>
      <c r="AK106" s="56">
        <f t="shared" si="28"/>
        <v>0.875</v>
      </c>
      <c r="AL106" s="50">
        <v>1</v>
      </c>
      <c r="AM106" s="37">
        <f t="shared" si="29"/>
        <v>0.125</v>
      </c>
      <c r="AN106" s="16"/>
      <c r="AO106" s="16"/>
    </row>
    <row r="107" spans="1:41" s="17" customFormat="1" ht="15" customHeight="1" thickBot="1" x14ac:dyDescent="0.35">
      <c r="A107" s="78" t="s">
        <v>449</v>
      </c>
      <c r="B107" s="78" t="s">
        <v>456</v>
      </c>
      <c r="C107" s="78" t="s">
        <v>722</v>
      </c>
      <c r="D107" s="78" t="s">
        <v>96</v>
      </c>
      <c r="E107" s="78" t="s">
        <v>467</v>
      </c>
      <c r="F107" s="79">
        <v>36892</v>
      </c>
      <c r="G107" s="78" t="s">
        <v>314</v>
      </c>
      <c r="H107" s="78" t="s">
        <v>353</v>
      </c>
      <c r="I107" s="80">
        <v>23</v>
      </c>
      <c r="J107" s="81">
        <v>20</v>
      </c>
      <c r="K107" s="82">
        <f t="shared" si="15"/>
        <v>0.86956521739130432</v>
      </c>
      <c r="L107" s="83">
        <v>3</v>
      </c>
      <c r="M107" s="84">
        <f t="shared" si="16"/>
        <v>0.13043478260869565</v>
      </c>
      <c r="N107" s="81">
        <v>1</v>
      </c>
      <c r="O107" s="82">
        <f t="shared" si="25"/>
        <v>4.3478260869565216E-2</v>
      </c>
      <c r="P107" s="83">
        <v>1</v>
      </c>
      <c r="Q107" s="82">
        <f t="shared" si="17"/>
        <v>4.3478260869565216E-2</v>
      </c>
      <c r="R107" s="83">
        <v>1</v>
      </c>
      <c r="S107" s="82">
        <f t="shared" si="26"/>
        <v>4.3478260869565216E-2</v>
      </c>
      <c r="T107" s="83">
        <v>0</v>
      </c>
      <c r="U107" s="82">
        <f t="shared" si="18"/>
        <v>0</v>
      </c>
      <c r="V107" s="83">
        <v>0</v>
      </c>
      <c r="W107" s="82">
        <f t="shared" si="19"/>
        <v>0</v>
      </c>
      <c r="X107" s="83">
        <v>0</v>
      </c>
      <c r="Y107" s="85">
        <f t="shared" si="27"/>
        <v>0</v>
      </c>
      <c r="Z107" s="83">
        <v>0</v>
      </c>
      <c r="AA107" s="82">
        <f t="shared" si="20"/>
        <v>0</v>
      </c>
      <c r="AB107" s="83">
        <v>20</v>
      </c>
      <c r="AC107" s="82">
        <f t="shared" si="21"/>
        <v>0.86956521739130432</v>
      </c>
      <c r="AD107" s="83">
        <v>0</v>
      </c>
      <c r="AE107" s="84">
        <f t="shared" si="22"/>
        <v>0</v>
      </c>
      <c r="AF107" s="81">
        <v>23</v>
      </c>
      <c r="AG107" s="82">
        <f t="shared" si="23"/>
        <v>1</v>
      </c>
      <c r="AH107" s="83">
        <v>0</v>
      </c>
      <c r="AI107" s="84">
        <f t="shared" si="24"/>
        <v>0</v>
      </c>
      <c r="AJ107" s="93">
        <v>10</v>
      </c>
      <c r="AK107" s="87">
        <f t="shared" si="28"/>
        <v>0.43478260869565216</v>
      </c>
      <c r="AL107" s="92">
        <v>13</v>
      </c>
      <c r="AM107" s="85">
        <f t="shared" si="29"/>
        <v>0.56521739130434778</v>
      </c>
      <c r="AN107" s="16"/>
      <c r="AO107" s="16"/>
    </row>
    <row r="108" spans="1:41" s="17" customFormat="1" ht="15" customHeight="1" x14ac:dyDescent="0.3">
      <c r="A108" s="144" t="s">
        <v>449</v>
      </c>
      <c r="B108" s="144" t="s">
        <v>468</v>
      </c>
      <c r="C108" s="144" t="s">
        <v>722</v>
      </c>
      <c r="D108" s="144" t="s">
        <v>287</v>
      </c>
      <c r="E108" s="144" t="s">
        <v>469</v>
      </c>
      <c r="F108" s="145">
        <v>36892</v>
      </c>
      <c r="G108" s="144" t="s">
        <v>314</v>
      </c>
      <c r="H108" s="144" t="s">
        <v>330</v>
      </c>
      <c r="I108" s="146">
        <v>8</v>
      </c>
      <c r="J108" s="147">
        <v>7</v>
      </c>
      <c r="K108" s="148">
        <f t="shared" si="15"/>
        <v>0.875</v>
      </c>
      <c r="L108" s="149">
        <v>1</v>
      </c>
      <c r="M108" s="150">
        <f t="shared" si="16"/>
        <v>0.125</v>
      </c>
      <c r="N108" s="147">
        <v>1</v>
      </c>
      <c r="O108" s="148">
        <f t="shared" si="25"/>
        <v>0.125</v>
      </c>
      <c r="P108" s="149">
        <v>0</v>
      </c>
      <c r="Q108" s="148">
        <f t="shared" si="17"/>
        <v>0</v>
      </c>
      <c r="R108" s="149">
        <v>0</v>
      </c>
      <c r="S108" s="148">
        <f t="shared" si="26"/>
        <v>0</v>
      </c>
      <c r="T108" s="149">
        <v>0</v>
      </c>
      <c r="U108" s="148">
        <f t="shared" si="18"/>
        <v>0</v>
      </c>
      <c r="V108" s="149">
        <v>0</v>
      </c>
      <c r="W108" s="148">
        <f t="shared" si="19"/>
        <v>0</v>
      </c>
      <c r="X108" s="149">
        <v>0</v>
      </c>
      <c r="Y108" s="151">
        <f t="shared" si="27"/>
        <v>0</v>
      </c>
      <c r="Z108" s="149">
        <v>1</v>
      </c>
      <c r="AA108" s="148">
        <f t="shared" si="20"/>
        <v>0.125</v>
      </c>
      <c r="AB108" s="149">
        <v>6</v>
      </c>
      <c r="AC108" s="148">
        <f t="shared" si="21"/>
        <v>0.75</v>
      </c>
      <c r="AD108" s="149">
        <v>0</v>
      </c>
      <c r="AE108" s="150">
        <f t="shared" si="22"/>
        <v>0</v>
      </c>
      <c r="AF108" s="147">
        <v>7</v>
      </c>
      <c r="AG108" s="148">
        <f t="shared" si="23"/>
        <v>0.875</v>
      </c>
      <c r="AH108" s="149">
        <v>1</v>
      </c>
      <c r="AI108" s="150">
        <f t="shared" si="24"/>
        <v>0.125</v>
      </c>
      <c r="AJ108" s="178">
        <v>7</v>
      </c>
      <c r="AK108" s="153">
        <f t="shared" si="28"/>
        <v>0.875</v>
      </c>
      <c r="AL108" s="154">
        <v>1</v>
      </c>
      <c r="AM108" s="151">
        <f t="shared" si="29"/>
        <v>0.125</v>
      </c>
      <c r="AN108" s="16"/>
      <c r="AO108" s="16"/>
    </row>
    <row r="109" spans="1:41" ht="15" customHeight="1" x14ac:dyDescent="0.3">
      <c r="A109" s="143" t="s">
        <v>449</v>
      </c>
      <c r="B109" s="143" t="s">
        <v>468</v>
      </c>
      <c r="C109" s="143" t="s">
        <v>722</v>
      </c>
      <c r="D109" s="143" t="s">
        <v>291</v>
      </c>
      <c r="E109" s="143" t="s">
        <v>470</v>
      </c>
      <c r="F109" s="155">
        <v>36892</v>
      </c>
      <c r="G109" s="143" t="s">
        <v>314</v>
      </c>
      <c r="H109" s="143" t="s">
        <v>330</v>
      </c>
      <c r="I109" s="156">
        <v>8</v>
      </c>
      <c r="J109" s="157">
        <v>6</v>
      </c>
      <c r="K109" s="158">
        <f t="shared" si="15"/>
        <v>0.75</v>
      </c>
      <c r="L109" s="159">
        <v>2</v>
      </c>
      <c r="M109" s="160">
        <f t="shared" si="16"/>
        <v>0.25</v>
      </c>
      <c r="N109" s="157">
        <v>1</v>
      </c>
      <c r="O109" s="158">
        <f t="shared" si="25"/>
        <v>0.125</v>
      </c>
      <c r="P109" s="159">
        <v>0</v>
      </c>
      <c r="Q109" s="158">
        <f t="shared" si="17"/>
        <v>0</v>
      </c>
      <c r="R109" s="159">
        <v>0</v>
      </c>
      <c r="S109" s="158">
        <f t="shared" si="26"/>
        <v>0</v>
      </c>
      <c r="T109" s="159">
        <v>0</v>
      </c>
      <c r="U109" s="158">
        <f t="shared" si="18"/>
        <v>0</v>
      </c>
      <c r="V109" s="159">
        <v>0</v>
      </c>
      <c r="W109" s="158">
        <f t="shared" si="19"/>
        <v>0</v>
      </c>
      <c r="X109" s="159">
        <v>0</v>
      </c>
      <c r="Y109" s="161">
        <f t="shared" si="27"/>
        <v>0</v>
      </c>
      <c r="Z109" s="159">
        <v>0</v>
      </c>
      <c r="AA109" s="158">
        <f t="shared" si="20"/>
        <v>0</v>
      </c>
      <c r="AB109" s="159">
        <v>7</v>
      </c>
      <c r="AC109" s="158">
        <f t="shared" si="21"/>
        <v>0.875</v>
      </c>
      <c r="AD109" s="159">
        <v>0</v>
      </c>
      <c r="AE109" s="160">
        <f t="shared" si="22"/>
        <v>0</v>
      </c>
      <c r="AF109" s="157">
        <v>8</v>
      </c>
      <c r="AG109" s="158">
        <f t="shared" si="23"/>
        <v>1</v>
      </c>
      <c r="AH109" s="159">
        <v>0</v>
      </c>
      <c r="AI109" s="160">
        <f t="shared" si="24"/>
        <v>0</v>
      </c>
      <c r="AJ109" s="180">
        <v>0</v>
      </c>
      <c r="AK109" s="163">
        <f t="shared" si="28"/>
        <v>0</v>
      </c>
      <c r="AL109" s="164">
        <v>8</v>
      </c>
      <c r="AM109" s="161">
        <f t="shared" si="29"/>
        <v>1</v>
      </c>
    </row>
    <row r="110" spans="1:41" ht="15" customHeight="1" x14ac:dyDescent="0.3">
      <c r="A110" s="143" t="s">
        <v>449</v>
      </c>
      <c r="B110" s="143" t="s">
        <v>468</v>
      </c>
      <c r="C110" s="143" t="s">
        <v>722</v>
      </c>
      <c r="D110" s="143" t="s">
        <v>190</v>
      </c>
      <c r="E110" s="143" t="s">
        <v>471</v>
      </c>
      <c r="F110" s="155">
        <v>36892</v>
      </c>
      <c r="G110" s="143" t="s">
        <v>314</v>
      </c>
      <c r="H110" s="143" t="s">
        <v>472</v>
      </c>
      <c r="I110" s="156">
        <v>41</v>
      </c>
      <c r="J110" s="157">
        <v>31</v>
      </c>
      <c r="K110" s="158">
        <f t="shared" si="15"/>
        <v>0.75609756097560976</v>
      </c>
      <c r="L110" s="159">
        <v>10</v>
      </c>
      <c r="M110" s="160">
        <f t="shared" si="16"/>
        <v>0.24390243902439024</v>
      </c>
      <c r="N110" s="157">
        <v>4</v>
      </c>
      <c r="O110" s="158">
        <f t="shared" si="25"/>
        <v>9.7560975609756101E-2</v>
      </c>
      <c r="P110" s="159">
        <v>1</v>
      </c>
      <c r="Q110" s="158">
        <f t="shared" si="17"/>
        <v>2.4390243902439025E-2</v>
      </c>
      <c r="R110" s="159">
        <v>5</v>
      </c>
      <c r="S110" s="158">
        <f t="shared" si="26"/>
        <v>0.12195121951219512</v>
      </c>
      <c r="T110" s="159">
        <v>0</v>
      </c>
      <c r="U110" s="158">
        <f t="shared" si="18"/>
        <v>0</v>
      </c>
      <c r="V110" s="159">
        <v>0</v>
      </c>
      <c r="W110" s="158">
        <f t="shared" si="19"/>
        <v>0</v>
      </c>
      <c r="X110" s="159">
        <v>0</v>
      </c>
      <c r="Y110" s="161">
        <f t="shared" si="27"/>
        <v>0</v>
      </c>
      <c r="Z110" s="159">
        <v>2</v>
      </c>
      <c r="AA110" s="158">
        <f t="shared" si="20"/>
        <v>4.878048780487805E-2</v>
      </c>
      <c r="AB110" s="159">
        <v>29</v>
      </c>
      <c r="AC110" s="158">
        <f t="shared" si="21"/>
        <v>0.70731707317073167</v>
      </c>
      <c r="AD110" s="159">
        <v>0</v>
      </c>
      <c r="AE110" s="160">
        <f t="shared" si="22"/>
        <v>0</v>
      </c>
      <c r="AF110" s="157">
        <v>40</v>
      </c>
      <c r="AG110" s="158">
        <f t="shared" si="23"/>
        <v>0.97560975609756095</v>
      </c>
      <c r="AH110" s="159">
        <v>1</v>
      </c>
      <c r="AI110" s="160">
        <f t="shared" si="24"/>
        <v>2.4390243902439025E-2</v>
      </c>
      <c r="AJ110" s="162">
        <v>1</v>
      </c>
      <c r="AK110" s="163">
        <f t="shared" si="28"/>
        <v>2.4390243902439025E-2</v>
      </c>
      <c r="AL110" s="164">
        <v>40</v>
      </c>
      <c r="AM110" s="161">
        <f t="shared" si="29"/>
        <v>0.97560975609756095</v>
      </c>
    </row>
    <row r="111" spans="1:41" ht="15" customHeight="1" x14ac:dyDescent="0.3">
      <c r="A111" s="143" t="s">
        <v>449</v>
      </c>
      <c r="B111" s="143" t="s">
        <v>468</v>
      </c>
      <c r="C111" s="143" t="s">
        <v>722</v>
      </c>
      <c r="D111" s="143" t="s">
        <v>257</v>
      </c>
      <c r="E111" s="143" t="s">
        <v>473</v>
      </c>
      <c r="F111" s="155">
        <v>36892</v>
      </c>
      <c r="G111" s="143" t="s">
        <v>314</v>
      </c>
      <c r="H111" s="143" t="s">
        <v>472</v>
      </c>
      <c r="I111" s="156">
        <v>30</v>
      </c>
      <c r="J111" s="157">
        <v>24</v>
      </c>
      <c r="K111" s="158">
        <f t="shared" si="15"/>
        <v>0.8</v>
      </c>
      <c r="L111" s="159">
        <v>6</v>
      </c>
      <c r="M111" s="160">
        <f t="shared" si="16"/>
        <v>0.2</v>
      </c>
      <c r="N111" s="157">
        <v>5</v>
      </c>
      <c r="O111" s="158">
        <f t="shared" si="25"/>
        <v>0.16666666666666666</v>
      </c>
      <c r="P111" s="159">
        <v>0</v>
      </c>
      <c r="Q111" s="158">
        <f t="shared" si="17"/>
        <v>0</v>
      </c>
      <c r="R111" s="159">
        <v>2</v>
      </c>
      <c r="S111" s="158">
        <f t="shared" si="26"/>
        <v>6.6666666666666666E-2</v>
      </c>
      <c r="T111" s="159">
        <v>2</v>
      </c>
      <c r="U111" s="158">
        <f t="shared" si="18"/>
        <v>6.6666666666666666E-2</v>
      </c>
      <c r="V111" s="159">
        <v>1</v>
      </c>
      <c r="W111" s="158">
        <f t="shared" si="19"/>
        <v>3.3333333333333333E-2</v>
      </c>
      <c r="X111" s="159">
        <v>0</v>
      </c>
      <c r="Y111" s="161">
        <f t="shared" si="27"/>
        <v>0</v>
      </c>
      <c r="Z111" s="159">
        <v>0</v>
      </c>
      <c r="AA111" s="158">
        <f t="shared" si="20"/>
        <v>0</v>
      </c>
      <c r="AB111" s="159">
        <v>18</v>
      </c>
      <c r="AC111" s="158">
        <f t="shared" si="21"/>
        <v>0.6</v>
      </c>
      <c r="AD111" s="159">
        <v>2</v>
      </c>
      <c r="AE111" s="160">
        <f t="shared" si="22"/>
        <v>6.6666666666666666E-2</v>
      </c>
      <c r="AF111" s="157">
        <v>26</v>
      </c>
      <c r="AG111" s="158">
        <f t="shared" si="23"/>
        <v>0.8666666666666667</v>
      </c>
      <c r="AH111" s="159">
        <v>4</v>
      </c>
      <c r="AI111" s="160">
        <f t="shared" si="24"/>
        <v>0.13333333333333333</v>
      </c>
      <c r="AJ111" s="162">
        <v>0</v>
      </c>
      <c r="AK111" s="163">
        <f t="shared" si="28"/>
        <v>0</v>
      </c>
      <c r="AL111" s="164">
        <v>30</v>
      </c>
      <c r="AM111" s="161">
        <f t="shared" si="29"/>
        <v>1</v>
      </c>
    </row>
    <row r="112" spans="1:41" ht="15" customHeight="1" thickBot="1" x14ac:dyDescent="0.35">
      <c r="A112" s="167" t="s">
        <v>449</v>
      </c>
      <c r="B112" s="167" t="s">
        <v>468</v>
      </c>
      <c r="C112" s="167" t="s">
        <v>722</v>
      </c>
      <c r="D112" s="167" t="s">
        <v>205</v>
      </c>
      <c r="E112" s="167" t="s">
        <v>474</v>
      </c>
      <c r="F112" s="168">
        <v>36892</v>
      </c>
      <c r="G112" s="167" t="s">
        <v>314</v>
      </c>
      <c r="H112" s="167" t="s">
        <v>384</v>
      </c>
      <c r="I112" s="169">
        <v>34</v>
      </c>
      <c r="J112" s="170">
        <v>21</v>
      </c>
      <c r="K112" s="171">
        <f t="shared" si="15"/>
        <v>0.61764705882352944</v>
      </c>
      <c r="L112" s="172">
        <v>13</v>
      </c>
      <c r="M112" s="173">
        <f t="shared" si="16"/>
        <v>0.38235294117647056</v>
      </c>
      <c r="N112" s="170">
        <v>7</v>
      </c>
      <c r="O112" s="171">
        <f t="shared" si="25"/>
        <v>0.20588235294117646</v>
      </c>
      <c r="P112" s="172">
        <v>0</v>
      </c>
      <c r="Q112" s="171">
        <f t="shared" si="17"/>
        <v>0</v>
      </c>
      <c r="R112" s="172">
        <v>3</v>
      </c>
      <c r="S112" s="171">
        <f t="shared" si="26"/>
        <v>8.8235294117647065E-2</v>
      </c>
      <c r="T112" s="172">
        <v>1</v>
      </c>
      <c r="U112" s="171">
        <f t="shared" si="18"/>
        <v>2.9411764705882353E-2</v>
      </c>
      <c r="V112" s="172">
        <v>0</v>
      </c>
      <c r="W112" s="171">
        <f t="shared" si="19"/>
        <v>0</v>
      </c>
      <c r="X112" s="172">
        <v>0</v>
      </c>
      <c r="Y112" s="174">
        <f t="shared" si="27"/>
        <v>0</v>
      </c>
      <c r="Z112" s="172">
        <v>0</v>
      </c>
      <c r="AA112" s="171">
        <f t="shared" si="20"/>
        <v>0</v>
      </c>
      <c r="AB112" s="172">
        <v>23</v>
      </c>
      <c r="AC112" s="171">
        <f t="shared" si="21"/>
        <v>0.67647058823529416</v>
      </c>
      <c r="AD112" s="172">
        <v>0</v>
      </c>
      <c r="AE112" s="173">
        <f t="shared" si="22"/>
        <v>0</v>
      </c>
      <c r="AF112" s="170">
        <v>27</v>
      </c>
      <c r="AG112" s="171">
        <f t="shared" si="23"/>
        <v>0.79411764705882348</v>
      </c>
      <c r="AH112" s="172">
        <v>7</v>
      </c>
      <c r="AI112" s="173">
        <f t="shared" si="24"/>
        <v>0.20588235294117646</v>
      </c>
      <c r="AJ112" s="195">
        <v>30</v>
      </c>
      <c r="AK112" s="176">
        <f t="shared" si="28"/>
        <v>0.88235294117647056</v>
      </c>
      <c r="AL112" s="194">
        <v>4</v>
      </c>
      <c r="AM112" s="174">
        <f t="shared" si="29"/>
        <v>0.11764705882352941</v>
      </c>
    </row>
    <row r="113" spans="1:41" ht="15" customHeight="1" x14ac:dyDescent="0.3">
      <c r="A113" s="67" t="s">
        <v>449</v>
      </c>
      <c r="B113" s="67" t="s">
        <v>475</v>
      </c>
      <c r="C113" s="67" t="s">
        <v>722</v>
      </c>
      <c r="D113" s="67" t="s">
        <v>100</v>
      </c>
      <c r="E113" s="67" t="s">
        <v>476</v>
      </c>
      <c r="F113" s="68">
        <v>36892</v>
      </c>
      <c r="G113" s="67" t="s">
        <v>314</v>
      </c>
      <c r="H113" s="67" t="s">
        <v>330</v>
      </c>
      <c r="I113" s="69">
        <v>8</v>
      </c>
      <c r="J113" s="70">
        <v>7</v>
      </c>
      <c r="K113" s="71">
        <f t="shared" si="15"/>
        <v>0.875</v>
      </c>
      <c r="L113" s="72">
        <v>1</v>
      </c>
      <c r="M113" s="73">
        <f t="shared" si="16"/>
        <v>0.125</v>
      </c>
      <c r="N113" s="70">
        <v>1</v>
      </c>
      <c r="O113" s="71">
        <f t="shared" si="25"/>
        <v>0.125</v>
      </c>
      <c r="P113" s="72">
        <v>0</v>
      </c>
      <c r="Q113" s="71">
        <f t="shared" si="17"/>
        <v>0</v>
      </c>
      <c r="R113" s="72">
        <v>0</v>
      </c>
      <c r="S113" s="71">
        <f t="shared" si="26"/>
        <v>0</v>
      </c>
      <c r="T113" s="72">
        <v>0</v>
      </c>
      <c r="U113" s="71">
        <f t="shared" si="18"/>
        <v>0</v>
      </c>
      <c r="V113" s="72">
        <v>0</v>
      </c>
      <c r="W113" s="71">
        <f t="shared" si="19"/>
        <v>0</v>
      </c>
      <c r="X113" s="72">
        <v>0</v>
      </c>
      <c r="Y113" s="74">
        <f t="shared" si="27"/>
        <v>0</v>
      </c>
      <c r="Z113" s="72">
        <v>0</v>
      </c>
      <c r="AA113" s="71">
        <f t="shared" si="20"/>
        <v>0</v>
      </c>
      <c r="AB113" s="72">
        <v>7</v>
      </c>
      <c r="AC113" s="71">
        <f t="shared" si="21"/>
        <v>0.875</v>
      </c>
      <c r="AD113" s="72">
        <v>0</v>
      </c>
      <c r="AE113" s="73">
        <f t="shared" si="22"/>
        <v>0</v>
      </c>
      <c r="AF113" s="70">
        <v>8</v>
      </c>
      <c r="AG113" s="71">
        <f t="shared" si="23"/>
        <v>1</v>
      </c>
      <c r="AH113" s="72">
        <v>0</v>
      </c>
      <c r="AI113" s="73">
        <f t="shared" si="24"/>
        <v>0</v>
      </c>
      <c r="AJ113" s="75">
        <v>0</v>
      </c>
      <c r="AK113" s="76">
        <f t="shared" si="28"/>
        <v>0</v>
      </c>
      <c r="AL113" s="77">
        <v>8</v>
      </c>
      <c r="AM113" s="74">
        <f t="shared" si="29"/>
        <v>1</v>
      </c>
    </row>
    <row r="114" spans="1:41" s="17" customFormat="1" ht="15" customHeight="1" x14ac:dyDescent="0.3">
      <c r="A114" s="18" t="s">
        <v>449</v>
      </c>
      <c r="B114" s="18" t="s">
        <v>475</v>
      </c>
      <c r="C114" s="18" t="s">
        <v>722</v>
      </c>
      <c r="D114" s="18" t="s">
        <v>241</v>
      </c>
      <c r="E114" s="18" t="s">
        <v>477</v>
      </c>
      <c r="F114" s="19">
        <v>36892</v>
      </c>
      <c r="G114" s="18" t="s">
        <v>314</v>
      </c>
      <c r="H114" s="18" t="s">
        <v>384</v>
      </c>
      <c r="I114" s="22">
        <v>9</v>
      </c>
      <c r="J114" s="21">
        <v>7</v>
      </c>
      <c r="K114" s="29">
        <f t="shared" si="15"/>
        <v>0.77777777777777779</v>
      </c>
      <c r="L114" s="20">
        <v>2</v>
      </c>
      <c r="M114" s="33">
        <f t="shared" si="16"/>
        <v>0.22222222222222221</v>
      </c>
      <c r="N114" s="21">
        <v>5</v>
      </c>
      <c r="O114" s="29">
        <f t="shared" si="25"/>
        <v>0.55555555555555558</v>
      </c>
      <c r="P114" s="20">
        <v>0</v>
      </c>
      <c r="Q114" s="29">
        <f t="shared" si="17"/>
        <v>0</v>
      </c>
      <c r="R114" s="20">
        <v>0</v>
      </c>
      <c r="S114" s="29">
        <f t="shared" si="26"/>
        <v>0</v>
      </c>
      <c r="T114" s="20">
        <v>0</v>
      </c>
      <c r="U114" s="29">
        <f t="shared" si="18"/>
        <v>0</v>
      </c>
      <c r="V114" s="20">
        <v>0</v>
      </c>
      <c r="W114" s="29">
        <f t="shared" si="19"/>
        <v>0</v>
      </c>
      <c r="X114" s="20">
        <v>0</v>
      </c>
      <c r="Y114" s="37">
        <f t="shared" si="27"/>
        <v>0</v>
      </c>
      <c r="Z114" s="20">
        <v>0</v>
      </c>
      <c r="AA114" s="29">
        <f t="shared" si="20"/>
        <v>0</v>
      </c>
      <c r="AB114" s="20">
        <v>4</v>
      </c>
      <c r="AC114" s="29">
        <f t="shared" si="21"/>
        <v>0.44444444444444442</v>
      </c>
      <c r="AD114" s="20">
        <v>0</v>
      </c>
      <c r="AE114" s="33">
        <f t="shared" si="22"/>
        <v>0</v>
      </c>
      <c r="AF114" s="21">
        <v>9</v>
      </c>
      <c r="AG114" s="29">
        <f t="shared" si="23"/>
        <v>1</v>
      </c>
      <c r="AH114" s="20">
        <v>0</v>
      </c>
      <c r="AI114" s="33">
        <f t="shared" si="24"/>
        <v>0</v>
      </c>
      <c r="AJ114" s="49">
        <v>0</v>
      </c>
      <c r="AK114" s="56">
        <f t="shared" si="28"/>
        <v>0</v>
      </c>
      <c r="AL114" s="50">
        <v>9</v>
      </c>
      <c r="AM114" s="37">
        <f t="shared" si="29"/>
        <v>1</v>
      </c>
      <c r="AN114" s="16"/>
      <c r="AO114" s="16"/>
    </row>
    <row r="115" spans="1:41" ht="15" customHeight="1" thickBot="1" x14ac:dyDescent="0.35">
      <c r="A115" s="78" t="s">
        <v>449</v>
      </c>
      <c r="B115" s="78" t="s">
        <v>475</v>
      </c>
      <c r="C115" s="78" t="s">
        <v>722</v>
      </c>
      <c r="D115" s="78" t="s">
        <v>206</v>
      </c>
      <c r="E115" s="78" t="s">
        <v>478</v>
      </c>
      <c r="F115" s="79">
        <v>36892</v>
      </c>
      <c r="G115" s="78" t="s">
        <v>314</v>
      </c>
      <c r="H115" s="78" t="s">
        <v>384</v>
      </c>
      <c r="I115" s="80">
        <v>24</v>
      </c>
      <c r="J115" s="81">
        <v>19</v>
      </c>
      <c r="K115" s="82">
        <f t="shared" si="15"/>
        <v>0.79166666666666663</v>
      </c>
      <c r="L115" s="83">
        <v>5</v>
      </c>
      <c r="M115" s="84">
        <f t="shared" si="16"/>
        <v>0.20833333333333334</v>
      </c>
      <c r="N115" s="81">
        <v>2</v>
      </c>
      <c r="O115" s="82">
        <f t="shared" si="25"/>
        <v>8.3333333333333329E-2</v>
      </c>
      <c r="P115" s="83">
        <v>1</v>
      </c>
      <c r="Q115" s="82">
        <f t="shared" si="17"/>
        <v>4.1666666666666664E-2</v>
      </c>
      <c r="R115" s="83">
        <v>0</v>
      </c>
      <c r="S115" s="82">
        <f t="shared" si="26"/>
        <v>0</v>
      </c>
      <c r="T115" s="83">
        <v>1</v>
      </c>
      <c r="U115" s="82">
        <f t="shared" si="18"/>
        <v>4.1666666666666664E-2</v>
      </c>
      <c r="V115" s="83">
        <v>0</v>
      </c>
      <c r="W115" s="82">
        <f t="shared" si="19"/>
        <v>0</v>
      </c>
      <c r="X115" s="83">
        <v>0</v>
      </c>
      <c r="Y115" s="85">
        <f t="shared" si="27"/>
        <v>0</v>
      </c>
      <c r="Z115" s="83">
        <v>0</v>
      </c>
      <c r="AA115" s="82">
        <f t="shared" si="20"/>
        <v>0</v>
      </c>
      <c r="AB115" s="83">
        <v>20</v>
      </c>
      <c r="AC115" s="82">
        <f t="shared" si="21"/>
        <v>0.83333333333333337</v>
      </c>
      <c r="AD115" s="83">
        <v>0</v>
      </c>
      <c r="AE115" s="84">
        <f t="shared" si="22"/>
        <v>0</v>
      </c>
      <c r="AF115" s="81">
        <v>24</v>
      </c>
      <c r="AG115" s="82">
        <f t="shared" si="23"/>
        <v>1</v>
      </c>
      <c r="AH115" s="83">
        <v>0</v>
      </c>
      <c r="AI115" s="84">
        <f t="shared" si="24"/>
        <v>0</v>
      </c>
      <c r="AJ115" s="93">
        <v>2</v>
      </c>
      <c r="AK115" s="87">
        <f t="shared" si="28"/>
        <v>8.3333333333333329E-2</v>
      </c>
      <c r="AL115" s="88">
        <v>22</v>
      </c>
      <c r="AM115" s="85">
        <f t="shared" si="29"/>
        <v>0.91666666666666663</v>
      </c>
    </row>
    <row r="116" spans="1:41" ht="15" customHeight="1" x14ac:dyDescent="0.3">
      <c r="A116" s="198" t="s">
        <v>449</v>
      </c>
      <c r="B116" s="198" t="s">
        <v>479</v>
      </c>
      <c r="C116" s="198" t="s">
        <v>722</v>
      </c>
      <c r="D116" s="198" t="s">
        <v>289</v>
      </c>
      <c r="E116" s="198" t="s">
        <v>480</v>
      </c>
      <c r="F116" s="199">
        <v>36892</v>
      </c>
      <c r="G116" s="198" t="s">
        <v>314</v>
      </c>
      <c r="H116" s="198" t="s">
        <v>330</v>
      </c>
      <c r="I116" s="200">
        <v>1</v>
      </c>
      <c r="J116" s="201">
        <v>1</v>
      </c>
      <c r="K116" s="202">
        <f t="shared" ref="K116:K178" si="30">J116/I116</f>
        <v>1</v>
      </c>
      <c r="L116" s="203">
        <v>0</v>
      </c>
      <c r="M116" s="204">
        <f t="shared" ref="M116:M178" si="31">L116/I116</f>
        <v>0</v>
      </c>
      <c r="N116" s="201">
        <v>0</v>
      </c>
      <c r="O116" s="202">
        <f t="shared" ref="O116:O178" si="32">N116/I116</f>
        <v>0</v>
      </c>
      <c r="P116" s="203">
        <v>0</v>
      </c>
      <c r="Q116" s="202">
        <f t="shared" ref="Q116:Q178" si="33">P116/I116</f>
        <v>0</v>
      </c>
      <c r="R116" s="203">
        <v>0</v>
      </c>
      <c r="S116" s="202">
        <f t="shared" ref="S116:S178" si="34">R116/I116</f>
        <v>0</v>
      </c>
      <c r="T116" s="203">
        <v>0</v>
      </c>
      <c r="U116" s="202">
        <f t="shared" ref="U116:U178" si="35">T116/I116</f>
        <v>0</v>
      </c>
      <c r="V116" s="203">
        <v>0</v>
      </c>
      <c r="W116" s="202">
        <f t="shared" ref="W116:W178" si="36">V116/I116</f>
        <v>0</v>
      </c>
      <c r="X116" s="203">
        <v>0</v>
      </c>
      <c r="Y116" s="205">
        <f t="shared" ref="Y116:Y178" si="37">X116/I116</f>
        <v>0</v>
      </c>
      <c r="Z116" s="203">
        <v>0</v>
      </c>
      <c r="AA116" s="202">
        <f t="shared" ref="AA116:AA178" si="38">Z116/I116</f>
        <v>0</v>
      </c>
      <c r="AB116" s="203">
        <v>1</v>
      </c>
      <c r="AC116" s="202">
        <f t="shared" ref="AC116:AC178" si="39">AB116/I116</f>
        <v>1</v>
      </c>
      <c r="AD116" s="203">
        <v>0</v>
      </c>
      <c r="AE116" s="204">
        <f t="shared" ref="AE116:AE178" si="40">AD116/I116</f>
        <v>0</v>
      </c>
      <c r="AF116" s="201">
        <v>1</v>
      </c>
      <c r="AG116" s="202">
        <f t="shared" ref="AG116:AG178" si="41">AF116/I116</f>
        <v>1</v>
      </c>
      <c r="AH116" s="203">
        <v>0</v>
      </c>
      <c r="AI116" s="204">
        <f t="shared" ref="AI116:AI178" si="42">AH116/I116</f>
        <v>0</v>
      </c>
      <c r="AJ116" s="231">
        <v>0</v>
      </c>
      <c r="AK116" s="207">
        <f t="shared" si="28"/>
        <v>0</v>
      </c>
      <c r="AL116" s="208">
        <v>1</v>
      </c>
      <c r="AM116" s="205">
        <f t="shared" si="29"/>
        <v>1</v>
      </c>
    </row>
    <row r="117" spans="1:41" s="17" customFormat="1" ht="15" customHeight="1" x14ac:dyDescent="0.3">
      <c r="A117" s="209" t="s">
        <v>449</v>
      </c>
      <c r="B117" s="209" t="s">
        <v>479</v>
      </c>
      <c r="C117" s="209" t="s">
        <v>722</v>
      </c>
      <c r="D117" s="209" t="s">
        <v>99</v>
      </c>
      <c r="E117" s="209" t="s">
        <v>481</v>
      </c>
      <c r="F117" s="210">
        <v>17168</v>
      </c>
      <c r="G117" s="209" t="s">
        <v>314</v>
      </c>
      <c r="H117" s="209" t="s">
        <v>453</v>
      </c>
      <c r="I117" s="211">
        <v>93</v>
      </c>
      <c r="J117" s="212">
        <v>90</v>
      </c>
      <c r="K117" s="213">
        <f t="shared" si="30"/>
        <v>0.967741935483871</v>
      </c>
      <c r="L117" s="214">
        <v>3</v>
      </c>
      <c r="M117" s="215">
        <f t="shared" si="31"/>
        <v>3.2258064516129031E-2</v>
      </c>
      <c r="N117" s="212">
        <v>1</v>
      </c>
      <c r="O117" s="213">
        <f t="shared" si="32"/>
        <v>1.0752688172043012E-2</v>
      </c>
      <c r="P117" s="214">
        <v>1</v>
      </c>
      <c r="Q117" s="213">
        <f t="shared" si="33"/>
        <v>1.0752688172043012E-2</v>
      </c>
      <c r="R117" s="214">
        <v>1</v>
      </c>
      <c r="S117" s="213">
        <f t="shared" si="34"/>
        <v>1.0752688172043012E-2</v>
      </c>
      <c r="T117" s="214">
        <v>1</v>
      </c>
      <c r="U117" s="213">
        <f t="shared" si="35"/>
        <v>1.0752688172043012E-2</v>
      </c>
      <c r="V117" s="214">
        <v>0</v>
      </c>
      <c r="W117" s="213">
        <f t="shared" si="36"/>
        <v>0</v>
      </c>
      <c r="X117" s="214">
        <v>0</v>
      </c>
      <c r="Y117" s="216">
        <f t="shared" si="37"/>
        <v>0</v>
      </c>
      <c r="Z117" s="214">
        <v>1</v>
      </c>
      <c r="AA117" s="213">
        <f t="shared" si="38"/>
        <v>1.0752688172043012E-2</v>
      </c>
      <c r="AB117" s="214">
        <v>86</v>
      </c>
      <c r="AC117" s="213">
        <f t="shared" si="39"/>
        <v>0.92473118279569888</v>
      </c>
      <c r="AD117" s="214">
        <v>2</v>
      </c>
      <c r="AE117" s="215">
        <f t="shared" si="40"/>
        <v>2.1505376344086023E-2</v>
      </c>
      <c r="AF117" s="212">
        <v>88</v>
      </c>
      <c r="AG117" s="213">
        <f t="shared" si="41"/>
        <v>0.94623655913978499</v>
      </c>
      <c r="AH117" s="214">
        <v>5</v>
      </c>
      <c r="AI117" s="215">
        <f t="shared" si="42"/>
        <v>5.3763440860215055E-2</v>
      </c>
      <c r="AJ117" s="235">
        <v>2</v>
      </c>
      <c r="AK117" s="218">
        <f t="shared" si="28"/>
        <v>2.1505376344086023E-2</v>
      </c>
      <c r="AL117" s="219">
        <v>91</v>
      </c>
      <c r="AM117" s="216">
        <f t="shared" si="29"/>
        <v>0.978494623655914</v>
      </c>
      <c r="AN117" s="16"/>
      <c r="AO117" s="16"/>
    </row>
    <row r="118" spans="1:41" s="17" customFormat="1" ht="15" customHeight="1" x14ac:dyDescent="0.3">
      <c r="A118" s="209" t="s">
        <v>449</v>
      </c>
      <c r="B118" s="209" t="s">
        <v>479</v>
      </c>
      <c r="C118" s="209" t="s">
        <v>722</v>
      </c>
      <c r="D118" s="209" t="s">
        <v>290</v>
      </c>
      <c r="E118" s="209" t="s">
        <v>482</v>
      </c>
      <c r="F118" s="210">
        <v>36892</v>
      </c>
      <c r="G118" s="209" t="s">
        <v>314</v>
      </c>
      <c r="H118" s="209" t="s">
        <v>453</v>
      </c>
      <c r="I118" s="211">
        <v>3</v>
      </c>
      <c r="J118" s="212">
        <v>3</v>
      </c>
      <c r="K118" s="213">
        <f t="shared" si="30"/>
        <v>1</v>
      </c>
      <c r="L118" s="214">
        <v>0</v>
      </c>
      <c r="M118" s="215">
        <f t="shared" si="31"/>
        <v>0</v>
      </c>
      <c r="N118" s="212">
        <v>0</v>
      </c>
      <c r="O118" s="213">
        <f t="shared" si="32"/>
        <v>0</v>
      </c>
      <c r="P118" s="214">
        <v>0</v>
      </c>
      <c r="Q118" s="213">
        <f t="shared" si="33"/>
        <v>0</v>
      </c>
      <c r="R118" s="214">
        <v>0</v>
      </c>
      <c r="S118" s="213">
        <f t="shared" si="34"/>
        <v>0</v>
      </c>
      <c r="T118" s="214">
        <v>0</v>
      </c>
      <c r="U118" s="213">
        <f t="shared" si="35"/>
        <v>0</v>
      </c>
      <c r="V118" s="214">
        <v>0</v>
      </c>
      <c r="W118" s="213">
        <f t="shared" si="36"/>
        <v>0</v>
      </c>
      <c r="X118" s="214">
        <v>0</v>
      </c>
      <c r="Y118" s="216">
        <f t="shared" si="37"/>
        <v>0</v>
      </c>
      <c r="Z118" s="214">
        <v>0</v>
      </c>
      <c r="AA118" s="213">
        <f t="shared" si="38"/>
        <v>0</v>
      </c>
      <c r="AB118" s="214">
        <v>3</v>
      </c>
      <c r="AC118" s="213">
        <f t="shared" si="39"/>
        <v>1</v>
      </c>
      <c r="AD118" s="214">
        <v>0</v>
      </c>
      <c r="AE118" s="215">
        <f t="shared" si="40"/>
        <v>0</v>
      </c>
      <c r="AF118" s="212">
        <v>3</v>
      </c>
      <c r="AG118" s="213">
        <f t="shared" si="41"/>
        <v>1</v>
      </c>
      <c r="AH118" s="214">
        <v>0</v>
      </c>
      <c r="AI118" s="215">
        <f t="shared" si="42"/>
        <v>0</v>
      </c>
      <c r="AJ118" s="235">
        <v>2</v>
      </c>
      <c r="AK118" s="218">
        <f t="shared" si="28"/>
        <v>0.66666666666666663</v>
      </c>
      <c r="AL118" s="219">
        <v>1</v>
      </c>
      <c r="AM118" s="216">
        <f t="shared" si="29"/>
        <v>0.33333333333333331</v>
      </c>
      <c r="AN118" s="16"/>
      <c r="AO118" s="16"/>
    </row>
    <row r="119" spans="1:41" s="17" customFormat="1" ht="15" customHeight="1" thickBot="1" x14ac:dyDescent="0.35">
      <c r="A119" s="220" t="s">
        <v>449</v>
      </c>
      <c r="B119" s="220" t="s">
        <v>479</v>
      </c>
      <c r="C119" s="220" t="s">
        <v>722</v>
      </c>
      <c r="D119" s="220" t="s">
        <v>189</v>
      </c>
      <c r="E119" s="220" t="s">
        <v>483</v>
      </c>
      <c r="F119" s="221">
        <v>17168</v>
      </c>
      <c r="G119" s="220" t="s">
        <v>314</v>
      </c>
      <c r="H119" s="220" t="s">
        <v>353</v>
      </c>
      <c r="I119" s="222">
        <v>1</v>
      </c>
      <c r="J119" s="223">
        <v>1</v>
      </c>
      <c r="K119" s="224">
        <f t="shared" si="30"/>
        <v>1</v>
      </c>
      <c r="L119" s="225">
        <v>0</v>
      </c>
      <c r="M119" s="226">
        <f t="shared" si="31"/>
        <v>0</v>
      </c>
      <c r="N119" s="223">
        <v>0</v>
      </c>
      <c r="O119" s="224">
        <f t="shared" si="32"/>
        <v>0</v>
      </c>
      <c r="P119" s="225">
        <v>0</v>
      </c>
      <c r="Q119" s="224">
        <f t="shared" si="33"/>
        <v>0</v>
      </c>
      <c r="R119" s="225">
        <v>0</v>
      </c>
      <c r="S119" s="224">
        <f t="shared" si="34"/>
        <v>0</v>
      </c>
      <c r="T119" s="225">
        <v>0</v>
      </c>
      <c r="U119" s="224">
        <f t="shared" si="35"/>
        <v>0</v>
      </c>
      <c r="V119" s="225">
        <v>0</v>
      </c>
      <c r="W119" s="224">
        <f t="shared" si="36"/>
        <v>0</v>
      </c>
      <c r="X119" s="225">
        <v>0</v>
      </c>
      <c r="Y119" s="227">
        <f t="shared" si="37"/>
        <v>0</v>
      </c>
      <c r="Z119" s="225">
        <v>0</v>
      </c>
      <c r="AA119" s="224">
        <f t="shared" si="38"/>
        <v>0</v>
      </c>
      <c r="AB119" s="225">
        <v>1</v>
      </c>
      <c r="AC119" s="224">
        <f t="shared" si="39"/>
        <v>1</v>
      </c>
      <c r="AD119" s="225">
        <v>0</v>
      </c>
      <c r="AE119" s="226">
        <f t="shared" si="40"/>
        <v>0</v>
      </c>
      <c r="AF119" s="223">
        <v>1</v>
      </c>
      <c r="AG119" s="224">
        <f t="shared" si="41"/>
        <v>1</v>
      </c>
      <c r="AH119" s="225">
        <v>0</v>
      </c>
      <c r="AI119" s="226">
        <f t="shared" si="42"/>
        <v>0</v>
      </c>
      <c r="AJ119" s="232">
        <v>0</v>
      </c>
      <c r="AK119" s="229">
        <f t="shared" si="28"/>
        <v>0</v>
      </c>
      <c r="AL119" s="230">
        <v>1</v>
      </c>
      <c r="AM119" s="227">
        <f t="shared" si="29"/>
        <v>1</v>
      </c>
      <c r="AN119" s="16"/>
      <c r="AO119" s="16"/>
    </row>
    <row r="120" spans="1:41" s="17" customFormat="1" ht="15" customHeight="1" x14ac:dyDescent="0.3">
      <c r="A120" s="67" t="s">
        <v>449</v>
      </c>
      <c r="B120" s="67" t="s">
        <v>484</v>
      </c>
      <c r="C120" s="67" t="s">
        <v>723</v>
      </c>
      <c r="D120" s="67" t="s">
        <v>5</v>
      </c>
      <c r="E120" s="67" t="s">
        <v>485</v>
      </c>
      <c r="F120" s="68">
        <v>17168</v>
      </c>
      <c r="G120" s="67" t="s">
        <v>314</v>
      </c>
      <c r="H120" s="67" t="s">
        <v>458</v>
      </c>
      <c r="I120" s="69">
        <v>21</v>
      </c>
      <c r="J120" s="70">
        <v>15</v>
      </c>
      <c r="K120" s="71">
        <f t="shared" si="30"/>
        <v>0.7142857142857143</v>
      </c>
      <c r="L120" s="72">
        <v>6</v>
      </c>
      <c r="M120" s="73">
        <f t="shared" si="31"/>
        <v>0.2857142857142857</v>
      </c>
      <c r="N120" s="70">
        <v>1</v>
      </c>
      <c r="O120" s="71">
        <f t="shared" si="32"/>
        <v>4.7619047619047616E-2</v>
      </c>
      <c r="P120" s="72">
        <v>1</v>
      </c>
      <c r="Q120" s="71">
        <f t="shared" si="33"/>
        <v>4.7619047619047616E-2</v>
      </c>
      <c r="R120" s="72">
        <v>3</v>
      </c>
      <c r="S120" s="71">
        <f t="shared" si="34"/>
        <v>0.14285714285714285</v>
      </c>
      <c r="T120" s="72">
        <v>0</v>
      </c>
      <c r="U120" s="71">
        <f t="shared" si="35"/>
        <v>0</v>
      </c>
      <c r="V120" s="72">
        <v>0</v>
      </c>
      <c r="W120" s="71">
        <f t="shared" si="36"/>
        <v>0</v>
      </c>
      <c r="X120" s="72">
        <v>0</v>
      </c>
      <c r="Y120" s="74">
        <f t="shared" si="37"/>
        <v>0</v>
      </c>
      <c r="Z120" s="72">
        <v>0</v>
      </c>
      <c r="AA120" s="71">
        <f t="shared" si="38"/>
        <v>0</v>
      </c>
      <c r="AB120" s="72">
        <v>16</v>
      </c>
      <c r="AC120" s="71">
        <f t="shared" si="39"/>
        <v>0.76190476190476186</v>
      </c>
      <c r="AD120" s="72">
        <v>0</v>
      </c>
      <c r="AE120" s="73">
        <f t="shared" si="40"/>
        <v>0</v>
      </c>
      <c r="AF120" s="70">
        <v>21</v>
      </c>
      <c r="AG120" s="71">
        <f t="shared" si="41"/>
        <v>1</v>
      </c>
      <c r="AH120" s="72">
        <v>0</v>
      </c>
      <c r="AI120" s="73">
        <f t="shared" si="42"/>
        <v>0</v>
      </c>
      <c r="AJ120" s="75">
        <v>20</v>
      </c>
      <c r="AK120" s="76">
        <f t="shared" si="28"/>
        <v>0.95238095238095233</v>
      </c>
      <c r="AL120" s="77">
        <v>1</v>
      </c>
      <c r="AM120" s="74">
        <f t="shared" si="29"/>
        <v>4.7619047619047616E-2</v>
      </c>
      <c r="AN120" s="16"/>
      <c r="AO120" s="16"/>
    </row>
    <row r="121" spans="1:41" ht="15" customHeight="1" x14ac:dyDescent="0.3">
      <c r="A121" s="18" t="s">
        <v>449</v>
      </c>
      <c r="B121" s="18" t="s">
        <v>484</v>
      </c>
      <c r="C121" s="18" t="s">
        <v>723</v>
      </c>
      <c r="D121" s="18" t="s">
        <v>12</v>
      </c>
      <c r="E121" s="18" t="s">
        <v>486</v>
      </c>
      <c r="F121" s="19">
        <v>17168</v>
      </c>
      <c r="G121" s="18" t="s">
        <v>314</v>
      </c>
      <c r="H121" s="18" t="s">
        <v>458</v>
      </c>
      <c r="I121" s="22">
        <v>8</v>
      </c>
      <c r="J121" s="21">
        <v>6</v>
      </c>
      <c r="K121" s="29">
        <f t="shared" si="30"/>
        <v>0.75</v>
      </c>
      <c r="L121" s="20">
        <v>2</v>
      </c>
      <c r="M121" s="33">
        <f t="shared" si="31"/>
        <v>0.25</v>
      </c>
      <c r="N121" s="21">
        <v>0</v>
      </c>
      <c r="O121" s="29">
        <f t="shared" si="32"/>
        <v>0</v>
      </c>
      <c r="P121" s="20">
        <v>0</v>
      </c>
      <c r="Q121" s="29">
        <f t="shared" si="33"/>
        <v>0</v>
      </c>
      <c r="R121" s="20">
        <v>0</v>
      </c>
      <c r="S121" s="29">
        <f t="shared" si="34"/>
        <v>0</v>
      </c>
      <c r="T121" s="20">
        <v>0</v>
      </c>
      <c r="U121" s="29">
        <f t="shared" si="35"/>
        <v>0</v>
      </c>
      <c r="V121" s="20">
        <v>0</v>
      </c>
      <c r="W121" s="29">
        <f t="shared" si="36"/>
        <v>0</v>
      </c>
      <c r="X121" s="20">
        <v>0</v>
      </c>
      <c r="Y121" s="37">
        <f t="shared" si="37"/>
        <v>0</v>
      </c>
      <c r="Z121" s="20">
        <v>0</v>
      </c>
      <c r="AA121" s="29">
        <f t="shared" si="38"/>
        <v>0</v>
      </c>
      <c r="AB121" s="20">
        <v>8</v>
      </c>
      <c r="AC121" s="29">
        <f t="shared" si="39"/>
        <v>1</v>
      </c>
      <c r="AD121" s="20">
        <v>0</v>
      </c>
      <c r="AE121" s="33">
        <f t="shared" si="40"/>
        <v>0</v>
      </c>
      <c r="AF121" s="21">
        <v>7</v>
      </c>
      <c r="AG121" s="29">
        <f t="shared" si="41"/>
        <v>0.875</v>
      </c>
      <c r="AH121" s="20">
        <v>1</v>
      </c>
      <c r="AI121" s="33">
        <f t="shared" si="42"/>
        <v>0.125</v>
      </c>
      <c r="AJ121" s="55">
        <v>7</v>
      </c>
      <c r="AK121" s="56">
        <f t="shared" si="28"/>
        <v>0.875</v>
      </c>
      <c r="AL121" s="50">
        <v>1</v>
      </c>
      <c r="AM121" s="37">
        <f t="shared" si="29"/>
        <v>0.125</v>
      </c>
    </row>
    <row r="122" spans="1:41" ht="15" customHeight="1" x14ac:dyDescent="0.3">
      <c r="A122" s="18" t="s">
        <v>449</v>
      </c>
      <c r="B122" s="18" t="s">
        <v>484</v>
      </c>
      <c r="C122" s="18" t="s">
        <v>723</v>
      </c>
      <c r="D122" s="18" t="s">
        <v>27</v>
      </c>
      <c r="E122" s="18" t="s">
        <v>487</v>
      </c>
      <c r="F122" s="19">
        <v>35213</v>
      </c>
      <c r="G122" s="18" t="s">
        <v>314</v>
      </c>
      <c r="H122" s="18" t="s">
        <v>458</v>
      </c>
      <c r="I122" s="22">
        <v>14</v>
      </c>
      <c r="J122" s="21">
        <v>5</v>
      </c>
      <c r="K122" s="29">
        <f t="shared" si="30"/>
        <v>0.35714285714285715</v>
      </c>
      <c r="L122" s="20">
        <v>9</v>
      </c>
      <c r="M122" s="33">
        <f t="shared" si="31"/>
        <v>0.6428571428571429</v>
      </c>
      <c r="N122" s="21">
        <v>1</v>
      </c>
      <c r="O122" s="29">
        <f t="shared" si="32"/>
        <v>7.1428571428571425E-2</v>
      </c>
      <c r="P122" s="20">
        <v>0</v>
      </c>
      <c r="Q122" s="29">
        <f t="shared" si="33"/>
        <v>0</v>
      </c>
      <c r="R122" s="20">
        <v>0</v>
      </c>
      <c r="S122" s="29">
        <f t="shared" si="34"/>
        <v>0</v>
      </c>
      <c r="T122" s="20">
        <v>1</v>
      </c>
      <c r="U122" s="29">
        <f t="shared" si="35"/>
        <v>7.1428571428571425E-2</v>
      </c>
      <c r="V122" s="20">
        <v>0</v>
      </c>
      <c r="W122" s="29">
        <f t="shared" si="36"/>
        <v>0</v>
      </c>
      <c r="X122" s="20">
        <v>0</v>
      </c>
      <c r="Y122" s="37">
        <f t="shared" si="37"/>
        <v>0</v>
      </c>
      <c r="Z122" s="20">
        <v>1</v>
      </c>
      <c r="AA122" s="29">
        <f t="shared" si="38"/>
        <v>7.1428571428571425E-2</v>
      </c>
      <c r="AB122" s="20">
        <v>11</v>
      </c>
      <c r="AC122" s="29">
        <f t="shared" si="39"/>
        <v>0.7857142857142857</v>
      </c>
      <c r="AD122" s="20">
        <v>0</v>
      </c>
      <c r="AE122" s="33">
        <f t="shared" si="40"/>
        <v>0</v>
      </c>
      <c r="AF122" s="21">
        <v>14</v>
      </c>
      <c r="AG122" s="29">
        <f t="shared" si="41"/>
        <v>1</v>
      </c>
      <c r="AH122" s="20">
        <v>0</v>
      </c>
      <c r="AI122" s="33">
        <f t="shared" si="42"/>
        <v>0</v>
      </c>
      <c r="AJ122" s="57">
        <v>12</v>
      </c>
      <c r="AK122" s="56">
        <f t="shared" si="28"/>
        <v>0.8571428571428571</v>
      </c>
      <c r="AL122" s="50">
        <v>2</v>
      </c>
      <c r="AM122" s="37">
        <f t="shared" si="29"/>
        <v>0.14285714285714285</v>
      </c>
    </row>
    <row r="123" spans="1:41" ht="14.25" customHeight="1" x14ac:dyDescent="0.3">
      <c r="A123" s="18" t="s">
        <v>449</v>
      </c>
      <c r="B123" s="18" t="s">
        <v>484</v>
      </c>
      <c r="C123" s="18" t="s">
        <v>723</v>
      </c>
      <c r="D123" s="18" t="s">
        <v>25</v>
      </c>
      <c r="E123" s="18" t="s">
        <v>488</v>
      </c>
      <c r="F123" s="19">
        <v>17168</v>
      </c>
      <c r="G123" s="18" t="s">
        <v>314</v>
      </c>
      <c r="H123" s="18" t="s">
        <v>458</v>
      </c>
      <c r="I123" s="22">
        <v>31</v>
      </c>
      <c r="J123" s="21">
        <v>20</v>
      </c>
      <c r="K123" s="29">
        <f t="shared" si="30"/>
        <v>0.64516129032258063</v>
      </c>
      <c r="L123" s="20">
        <v>11</v>
      </c>
      <c r="M123" s="33">
        <f t="shared" si="31"/>
        <v>0.35483870967741937</v>
      </c>
      <c r="N123" s="21">
        <v>0</v>
      </c>
      <c r="O123" s="29">
        <f t="shared" si="32"/>
        <v>0</v>
      </c>
      <c r="P123" s="20">
        <v>0</v>
      </c>
      <c r="Q123" s="29">
        <f t="shared" si="33"/>
        <v>0</v>
      </c>
      <c r="R123" s="20">
        <v>1</v>
      </c>
      <c r="S123" s="29">
        <f t="shared" si="34"/>
        <v>3.2258064516129031E-2</v>
      </c>
      <c r="T123" s="20">
        <v>0</v>
      </c>
      <c r="U123" s="29">
        <f t="shared" si="35"/>
        <v>0</v>
      </c>
      <c r="V123" s="20">
        <v>0</v>
      </c>
      <c r="W123" s="29">
        <f t="shared" si="36"/>
        <v>0</v>
      </c>
      <c r="X123" s="20">
        <v>0</v>
      </c>
      <c r="Y123" s="37">
        <f t="shared" si="37"/>
        <v>0</v>
      </c>
      <c r="Z123" s="20">
        <v>0</v>
      </c>
      <c r="AA123" s="29">
        <f t="shared" si="38"/>
        <v>0</v>
      </c>
      <c r="AB123" s="20">
        <v>30</v>
      </c>
      <c r="AC123" s="29">
        <f t="shared" si="39"/>
        <v>0.967741935483871</v>
      </c>
      <c r="AD123" s="20">
        <v>0</v>
      </c>
      <c r="AE123" s="33">
        <f t="shared" si="40"/>
        <v>0</v>
      </c>
      <c r="AF123" s="21">
        <v>31</v>
      </c>
      <c r="AG123" s="29">
        <f t="shared" si="41"/>
        <v>1</v>
      </c>
      <c r="AH123" s="20">
        <v>0</v>
      </c>
      <c r="AI123" s="33">
        <f t="shared" si="42"/>
        <v>0</v>
      </c>
      <c r="AJ123" s="49">
        <v>31</v>
      </c>
      <c r="AK123" s="56">
        <f t="shared" si="28"/>
        <v>1</v>
      </c>
      <c r="AL123" s="50">
        <v>0</v>
      </c>
      <c r="AM123" s="37">
        <f t="shared" si="29"/>
        <v>0</v>
      </c>
    </row>
    <row r="124" spans="1:41" s="17" customFormat="1" ht="15" customHeight="1" x14ac:dyDescent="0.3">
      <c r="A124" s="18" t="s">
        <v>449</v>
      </c>
      <c r="B124" s="18" t="s">
        <v>484</v>
      </c>
      <c r="C124" s="18" t="s">
        <v>723</v>
      </c>
      <c r="D124" s="18" t="s">
        <v>26</v>
      </c>
      <c r="E124" s="18" t="s">
        <v>489</v>
      </c>
      <c r="F124" s="19">
        <v>36892</v>
      </c>
      <c r="G124" s="18" t="s">
        <v>314</v>
      </c>
      <c r="H124" s="18" t="s">
        <v>458</v>
      </c>
      <c r="I124" s="22">
        <v>24</v>
      </c>
      <c r="J124" s="21">
        <v>16</v>
      </c>
      <c r="K124" s="29">
        <f t="shared" si="30"/>
        <v>0.66666666666666663</v>
      </c>
      <c r="L124" s="20">
        <v>8</v>
      </c>
      <c r="M124" s="33">
        <f t="shared" si="31"/>
        <v>0.33333333333333331</v>
      </c>
      <c r="N124" s="21">
        <v>0</v>
      </c>
      <c r="O124" s="29">
        <f t="shared" si="32"/>
        <v>0</v>
      </c>
      <c r="P124" s="20">
        <v>1</v>
      </c>
      <c r="Q124" s="29">
        <f t="shared" si="33"/>
        <v>4.1666666666666664E-2</v>
      </c>
      <c r="R124" s="20">
        <v>0</v>
      </c>
      <c r="S124" s="29">
        <f t="shared" si="34"/>
        <v>0</v>
      </c>
      <c r="T124" s="20">
        <v>1</v>
      </c>
      <c r="U124" s="29">
        <f t="shared" si="35"/>
        <v>4.1666666666666664E-2</v>
      </c>
      <c r="V124" s="20">
        <v>0</v>
      </c>
      <c r="W124" s="29">
        <f t="shared" si="36"/>
        <v>0</v>
      </c>
      <c r="X124" s="20">
        <v>0</v>
      </c>
      <c r="Y124" s="37">
        <f t="shared" si="37"/>
        <v>0</v>
      </c>
      <c r="Z124" s="20">
        <v>0</v>
      </c>
      <c r="AA124" s="29">
        <f t="shared" si="38"/>
        <v>0</v>
      </c>
      <c r="AB124" s="20">
        <v>22</v>
      </c>
      <c r="AC124" s="29">
        <f t="shared" si="39"/>
        <v>0.91666666666666663</v>
      </c>
      <c r="AD124" s="20">
        <v>0</v>
      </c>
      <c r="AE124" s="33">
        <f t="shared" si="40"/>
        <v>0</v>
      </c>
      <c r="AF124" s="21">
        <v>22</v>
      </c>
      <c r="AG124" s="29">
        <f t="shared" si="41"/>
        <v>0.91666666666666663</v>
      </c>
      <c r="AH124" s="20">
        <v>2</v>
      </c>
      <c r="AI124" s="33">
        <f t="shared" si="42"/>
        <v>8.3333333333333329E-2</v>
      </c>
      <c r="AJ124" s="49">
        <v>23</v>
      </c>
      <c r="AK124" s="56">
        <f t="shared" si="28"/>
        <v>0.95833333333333337</v>
      </c>
      <c r="AL124" s="50">
        <v>1</v>
      </c>
      <c r="AM124" s="37">
        <f t="shared" si="29"/>
        <v>4.1666666666666664E-2</v>
      </c>
      <c r="AN124" s="16"/>
      <c r="AO124" s="16"/>
    </row>
    <row r="125" spans="1:41" s="17" customFormat="1" ht="15" customHeight="1" x14ac:dyDescent="0.3">
      <c r="A125" s="18" t="s">
        <v>449</v>
      </c>
      <c r="B125" s="18" t="s">
        <v>484</v>
      </c>
      <c r="C125" s="18" t="s">
        <v>723</v>
      </c>
      <c r="D125" s="18" t="s">
        <v>44</v>
      </c>
      <c r="E125" s="18" t="s">
        <v>490</v>
      </c>
      <c r="F125" s="19">
        <v>17168</v>
      </c>
      <c r="G125" s="18" t="s">
        <v>314</v>
      </c>
      <c r="H125" s="18" t="s">
        <v>458</v>
      </c>
      <c r="I125" s="22">
        <v>51</v>
      </c>
      <c r="J125" s="21">
        <v>29</v>
      </c>
      <c r="K125" s="29">
        <f t="shared" si="30"/>
        <v>0.56862745098039214</v>
      </c>
      <c r="L125" s="20">
        <v>22</v>
      </c>
      <c r="M125" s="33">
        <f t="shared" si="31"/>
        <v>0.43137254901960786</v>
      </c>
      <c r="N125" s="21">
        <v>4</v>
      </c>
      <c r="O125" s="29">
        <f t="shared" si="32"/>
        <v>7.8431372549019607E-2</v>
      </c>
      <c r="P125" s="20">
        <v>0</v>
      </c>
      <c r="Q125" s="29">
        <f t="shared" si="33"/>
        <v>0</v>
      </c>
      <c r="R125" s="20">
        <v>6</v>
      </c>
      <c r="S125" s="29">
        <f t="shared" si="34"/>
        <v>0.11764705882352941</v>
      </c>
      <c r="T125" s="20">
        <v>2</v>
      </c>
      <c r="U125" s="29">
        <f t="shared" si="35"/>
        <v>3.9215686274509803E-2</v>
      </c>
      <c r="V125" s="20">
        <v>0</v>
      </c>
      <c r="W125" s="29">
        <f t="shared" si="36"/>
        <v>0</v>
      </c>
      <c r="X125" s="20">
        <v>0</v>
      </c>
      <c r="Y125" s="37">
        <f t="shared" si="37"/>
        <v>0</v>
      </c>
      <c r="Z125" s="20">
        <v>0</v>
      </c>
      <c r="AA125" s="29">
        <f t="shared" si="38"/>
        <v>0</v>
      </c>
      <c r="AB125" s="20">
        <v>38</v>
      </c>
      <c r="AC125" s="29">
        <f t="shared" si="39"/>
        <v>0.74509803921568629</v>
      </c>
      <c r="AD125" s="20">
        <v>1</v>
      </c>
      <c r="AE125" s="33">
        <f t="shared" si="40"/>
        <v>1.9607843137254902E-2</v>
      </c>
      <c r="AF125" s="21">
        <v>48</v>
      </c>
      <c r="AG125" s="29">
        <f t="shared" si="41"/>
        <v>0.94117647058823528</v>
      </c>
      <c r="AH125" s="20">
        <v>3</v>
      </c>
      <c r="AI125" s="33">
        <f t="shared" si="42"/>
        <v>5.8823529411764705E-2</v>
      </c>
      <c r="AJ125" s="57">
        <v>47</v>
      </c>
      <c r="AK125" s="56">
        <f t="shared" si="28"/>
        <v>0.92156862745098034</v>
      </c>
      <c r="AL125" s="50">
        <v>4</v>
      </c>
      <c r="AM125" s="37">
        <f t="shared" si="29"/>
        <v>7.8431372549019607E-2</v>
      </c>
      <c r="AN125" s="16"/>
      <c r="AO125" s="16"/>
    </row>
    <row r="126" spans="1:41" s="17" customFormat="1" ht="15" customHeight="1" x14ac:dyDescent="0.3">
      <c r="A126" s="18" t="s">
        <v>449</v>
      </c>
      <c r="B126" s="18" t="s">
        <v>484</v>
      </c>
      <c r="C126" s="18" t="s">
        <v>723</v>
      </c>
      <c r="D126" s="18" t="s">
        <v>48</v>
      </c>
      <c r="E126" s="18" t="s">
        <v>491</v>
      </c>
      <c r="F126" s="19">
        <v>17168</v>
      </c>
      <c r="G126" s="18" t="s">
        <v>314</v>
      </c>
      <c r="H126" s="18" t="s">
        <v>458</v>
      </c>
      <c r="I126" s="22">
        <v>7</v>
      </c>
      <c r="J126" s="21">
        <v>2</v>
      </c>
      <c r="K126" s="29">
        <f t="shared" si="30"/>
        <v>0.2857142857142857</v>
      </c>
      <c r="L126" s="20">
        <v>5</v>
      </c>
      <c r="M126" s="33">
        <f t="shared" si="31"/>
        <v>0.7142857142857143</v>
      </c>
      <c r="N126" s="21">
        <v>0</v>
      </c>
      <c r="O126" s="29">
        <f t="shared" si="32"/>
        <v>0</v>
      </c>
      <c r="P126" s="20">
        <v>2</v>
      </c>
      <c r="Q126" s="29">
        <f t="shared" si="33"/>
        <v>0.2857142857142857</v>
      </c>
      <c r="R126" s="20">
        <v>0</v>
      </c>
      <c r="S126" s="29">
        <f t="shared" si="34"/>
        <v>0</v>
      </c>
      <c r="T126" s="20">
        <v>0</v>
      </c>
      <c r="U126" s="29">
        <f t="shared" si="35"/>
        <v>0</v>
      </c>
      <c r="V126" s="20">
        <v>0</v>
      </c>
      <c r="W126" s="29">
        <f t="shared" si="36"/>
        <v>0</v>
      </c>
      <c r="X126" s="20">
        <v>0</v>
      </c>
      <c r="Y126" s="37">
        <f t="shared" si="37"/>
        <v>0</v>
      </c>
      <c r="Z126" s="20">
        <v>0</v>
      </c>
      <c r="AA126" s="29">
        <f t="shared" si="38"/>
        <v>0</v>
      </c>
      <c r="AB126" s="20">
        <v>5</v>
      </c>
      <c r="AC126" s="29">
        <f t="shared" si="39"/>
        <v>0.7142857142857143</v>
      </c>
      <c r="AD126" s="20">
        <v>0</v>
      </c>
      <c r="AE126" s="33">
        <f t="shared" si="40"/>
        <v>0</v>
      </c>
      <c r="AF126" s="21">
        <v>7</v>
      </c>
      <c r="AG126" s="29">
        <f t="shared" si="41"/>
        <v>1</v>
      </c>
      <c r="AH126" s="20">
        <v>0</v>
      </c>
      <c r="AI126" s="33">
        <f t="shared" si="42"/>
        <v>0</v>
      </c>
      <c r="AJ126" s="55">
        <v>7</v>
      </c>
      <c r="AK126" s="56">
        <f t="shared" si="28"/>
        <v>1</v>
      </c>
      <c r="AL126" s="50">
        <v>0</v>
      </c>
      <c r="AM126" s="37">
        <f t="shared" si="29"/>
        <v>0</v>
      </c>
      <c r="AN126" s="16"/>
      <c r="AO126" s="16"/>
    </row>
    <row r="127" spans="1:41" s="17" customFormat="1" ht="15" customHeight="1" x14ac:dyDescent="0.3">
      <c r="A127" s="18" t="s">
        <v>449</v>
      </c>
      <c r="B127" s="18" t="s">
        <v>484</v>
      </c>
      <c r="C127" s="18" t="s">
        <v>723</v>
      </c>
      <c r="D127" s="18" t="s">
        <v>292</v>
      </c>
      <c r="E127" s="18" t="s">
        <v>492</v>
      </c>
      <c r="F127" s="19">
        <v>36892</v>
      </c>
      <c r="G127" s="18" t="s">
        <v>314</v>
      </c>
      <c r="H127" s="18" t="s">
        <v>458</v>
      </c>
      <c r="I127" s="22">
        <v>65</v>
      </c>
      <c r="J127" s="21">
        <v>51</v>
      </c>
      <c r="K127" s="29">
        <f t="shared" si="30"/>
        <v>0.7846153846153846</v>
      </c>
      <c r="L127" s="20">
        <v>14</v>
      </c>
      <c r="M127" s="33">
        <f t="shared" si="31"/>
        <v>0.2153846153846154</v>
      </c>
      <c r="N127" s="21">
        <v>4</v>
      </c>
      <c r="O127" s="29">
        <f t="shared" si="32"/>
        <v>6.1538461538461542E-2</v>
      </c>
      <c r="P127" s="20">
        <v>1</v>
      </c>
      <c r="Q127" s="29">
        <f t="shared" si="33"/>
        <v>1.5384615384615385E-2</v>
      </c>
      <c r="R127" s="20">
        <v>1</v>
      </c>
      <c r="S127" s="29">
        <f t="shared" si="34"/>
        <v>1.5384615384615385E-2</v>
      </c>
      <c r="T127" s="20">
        <v>3</v>
      </c>
      <c r="U127" s="29">
        <f t="shared" si="35"/>
        <v>4.6153846153846156E-2</v>
      </c>
      <c r="V127" s="20">
        <v>0</v>
      </c>
      <c r="W127" s="29">
        <f t="shared" si="36"/>
        <v>0</v>
      </c>
      <c r="X127" s="20">
        <v>0</v>
      </c>
      <c r="Y127" s="37">
        <f t="shared" si="37"/>
        <v>0</v>
      </c>
      <c r="Z127" s="20">
        <v>1</v>
      </c>
      <c r="AA127" s="29">
        <f t="shared" si="38"/>
        <v>1.5384615384615385E-2</v>
      </c>
      <c r="AB127" s="20">
        <v>55</v>
      </c>
      <c r="AC127" s="29">
        <f t="shared" si="39"/>
        <v>0.84615384615384615</v>
      </c>
      <c r="AD127" s="20">
        <v>0</v>
      </c>
      <c r="AE127" s="33">
        <f t="shared" si="40"/>
        <v>0</v>
      </c>
      <c r="AF127" s="21">
        <v>62</v>
      </c>
      <c r="AG127" s="29">
        <f t="shared" si="41"/>
        <v>0.9538461538461539</v>
      </c>
      <c r="AH127" s="20">
        <v>3</v>
      </c>
      <c r="AI127" s="33">
        <f t="shared" si="42"/>
        <v>4.6153846153846156E-2</v>
      </c>
      <c r="AJ127" s="57">
        <v>62</v>
      </c>
      <c r="AK127" s="56">
        <f t="shared" si="28"/>
        <v>0.9538461538461539</v>
      </c>
      <c r="AL127" s="50">
        <v>3</v>
      </c>
      <c r="AM127" s="37">
        <f t="shared" si="29"/>
        <v>4.6153846153846156E-2</v>
      </c>
      <c r="AN127" s="16"/>
      <c r="AO127" s="16"/>
    </row>
    <row r="128" spans="1:41" s="17" customFormat="1" ht="15" customHeight="1" x14ac:dyDescent="0.3">
      <c r="A128" s="18" t="s">
        <v>449</v>
      </c>
      <c r="B128" s="18" t="s">
        <v>484</v>
      </c>
      <c r="C128" s="18" t="s">
        <v>722</v>
      </c>
      <c r="D128" s="18" t="s">
        <v>101</v>
      </c>
      <c r="E128" s="18" t="s">
        <v>493</v>
      </c>
      <c r="F128" s="19">
        <v>17168</v>
      </c>
      <c r="G128" s="18" t="s">
        <v>314</v>
      </c>
      <c r="H128" s="18" t="s">
        <v>453</v>
      </c>
      <c r="I128" s="22">
        <v>16</v>
      </c>
      <c r="J128" s="21">
        <v>11</v>
      </c>
      <c r="K128" s="29">
        <f t="shared" si="30"/>
        <v>0.6875</v>
      </c>
      <c r="L128" s="20">
        <v>5</v>
      </c>
      <c r="M128" s="33">
        <f t="shared" si="31"/>
        <v>0.3125</v>
      </c>
      <c r="N128" s="21">
        <v>0</v>
      </c>
      <c r="O128" s="29">
        <f t="shared" si="32"/>
        <v>0</v>
      </c>
      <c r="P128" s="20">
        <v>0</v>
      </c>
      <c r="Q128" s="29">
        <f t="shared" si="33"/>
        <v>0</v>
      </c>
      <c r="R128" s="20">
        <v>1</v>
      </c>
      <c r="S128" s="29">
        <f t="shared" si="34"/>
        <v>6.25E-2</v>
      </c>
      <c r="T128" s="20">
        <v>0</v>
      </c>
      <c r="U128" s="29">
        <f t="shared" si="35"/>
        <v>0</v>
      </c>
      <c r="V128" s="20">
        <v>0</v>
      </c>
      <c r="W128" s="29">
        <f t="shared" si="36"/>
        <v>0</v>
      </c>
      <c r="X128" s="20">
        <v>0</v>
      </c>
      <c r="Y128" s="37">
        <f t="shared" si="37"/>
        <v>0</v>
      </c>
      <c r="Z128" s="20">
        <v>0</v>
      </c>
      <c r="AA128" s="29">
        <f t="shared" si="38"/>
        <v>0</v>
      </c>
      <c r="AB128" s="20">
        <v>15</v>
      </c>
      <c r="AC128" s="29">
        <f t="shared" si="39"/>
        <v>0.9375</v>
      </c>
      <c r="AD128" s="20">
        <v>0</v>
      </c>
      <c r="AE128" s="33">
        <f t="shared" si="40"/>
        <v>0</v>
      </c>
      <c r="AF128" s="21">
        <v>14</v>
      </c>
      <c r="AG128" s="29">
        <f t="shared" si="41"/>
        <v>0.875</v>
      </c>
      <c r="AH128" s="20">
        <v>2</v>
      </c>
      <c r="AI128" s="33">
        <f t="shared" si="42"/>
        <v>0.125</v>
      </c>
      <c r="AJ128" s="49">
        <v>8</v>
      </c>
      <c r="AK128" s="56">
        <f t="shared" si="28"/>
        <v>0.5</v>
      </c>
      <c r="AL128" s="50">
        <v>8</v>
      </c>
      <c r="AM128" s="37">
        <f t="shared" si="29"/>
        <v>0.5</v>
      </c>
      <c r="AN128" s="16"/>
      <c r="AO128" s="16"/>
    </row>
    <row r="129" spans="1:41" s="17" customFormat="1" ht="15" customHeight="1" x14ac:dyDescent="0.3">
      <c r="A129" s="18" t="s">
        <v>449</v>
      </c>
      <c r="B129" s="18" t="s">
        <v>484</v>
      </c>
      <c r="C129" s="18" t="s">
        <v>722</v>
      </c>
      <c r="D129" s="18" t="s">
        <v>258</v>
      </c>
      <c r="E129" s="18" t="s">
        <v>494</v>
      </c>
      <c r="F129" s="19">
        <v>36892</v>
      </c>
      <c r="G129" s="18" t="s">
        <v>314</v>
      </c>
      <c r="H129" s="18" t="s">
        <v>453</v>
      </c>
      <c r="I129" s="22">
        <v>6</v>
      </c>
      <c r="J129" s="21">
        <v>3</v>
      </c>
      <c r="K129" s="29">
        <f t="shared" si="30"/>
        <v>0.5</v>
      </c>
      <c r="L129" s="20">
        <v>3</v>
      </c>
      <c r="M129" s="33">
        <f t="shared" si="31"/>
        <v>0.5</v>
      </c>
      <c r="N129" s="21">
        <v>0</v>
      </c>
      <c r="O129" s="29">
        <f t="shared" si="32"/>
        <v>0</v>
      </c>
      <c r="P129" s="20">
        <v>0</v>
      </c>
      <c r="Q129" s="29">
        <f t="shared" si="33"/>
        <v>0</v>
      </c>
      <c r="R129" s="20">
        <v>1</v>
      </c>
      <c r="S129" s="29">
        <f t="shared" si="34"/>
        <v>0.16666666666666666</v>
      </c>
      <c r="T129" s="20">
        <v>0</v>
      </c>
      <c r="U129" s="29">
        <f t="shared" si="35"/>
        <v>0</v>
      </c>
      <c r="V129" s="20">
        <v>0</v>
      </c>
      <c r="W129" s="29">
        <f t="shared" si="36"/>
        <v>0</v>
      </c>
      <c r="X129" s="20">
        <v>0</v>
      </c>
      <c r="Y129" s="37">
        <f t="shared" si="37"/>
        <v>0</v>
      </c>
      <c r="Z129" s="20">
        <v>3</v>
      </c>
      <c r="AA129" s="29">
        <f t="shared" si="38"/>
        <v>0.5</v>
      </c>
      <c r="AB129" s="20">
        <v>2</v>
      </c>
      <c r="AC129" s="29">
        <f t="shared" si="39"/>
        <v>0.33333333333333331</v>
      </c>
      <c r="AD129" s="20">
        <v>0</v>
      </c>
      <c r="AE129" s="33">
        <f t="shared" si="40"/>
        <v>0</v>
      </c>
      <c r="AF129" s="21">
        <v>2</v>
      </c>
      <c r="AG129" s="29">
        <f t="shared" si="41"/>
        <v>0.33333333333333331</v>
      </c>
      <c r="AH129" s="20">
        <v>4</v>
      </c>
      <c r="AI129" s="33">
        <f t="shared" si="42"/>
        <v>0.66666666666666663</v>
      </c>
      <c r="AJ129" s="49">
        <v>6</v>
      </c>
      <c r="AK129" s="56">
        <f t="shared" si="28"/>
        <v>1</v>
      </c>
      <c r="AL129" s="50">
        <v>0</v>
      </c>
      <c r="AM129" s="37">
        <f t="shared" si="29"/>
        <v>0</v>
      </c>
      <c r="AN129" s="16"/>
      <c r="AO129" s="16"/>
    </row>
    <row r="130" spans="1:41" s="17" customFormat="1" ht="15" customHeight="1" x14ac:dyDescent="0.3">
      <c r="A130" s="18" t="s">
        <v>449</v>
      </c>
      <c r="B130" s="18" t="s">
        <v>484</v>
      </c>
      <c r="C130" s="18" t="s">
        <v>722</v>
      </c>
      <c r="D130" s="18" t="s">
        <v>259</v>
      </c>
      <c r="E130" s="18" t="s">
        <v>495</v>
      </c>
      <c r="F130" s="19">
        <v>36892</v>
      </c>
      <c r="G130" s="18" t="s">
        <v>314</v>
      </c>
      <c r="H130" s="18" t="s">
        <v>453</v>
      </c>
      <c r="I130" s="22">
        <v>10</v>
      </c>
      <c r="J130" s="21">
        <v>3</v>
      </c>
      <c r="K130" s="29">
        <f t="shared" si="30"/>
        <v>0.3</v>
      </c>
      <c r="L130" s="20">
        <v>7</v>
      </c>
      <c r="M130" s="33">
        <f t="shared" si="31"/>
        <v>0.7</v>
      </c>
      <c r="N130" s="21">
        <v>0</v>
      </c>
      <c r="O130" s="29">
        <f t="shared" si="32"/>
        <v>0</v>
      </c>
      <c r="P130" s="20">
        <v>0</v>
      </c>
      <c r="Q130" s="29">
        <f t="shared" si="33"/>
        <v>0</v>
      </c>
      <c r="R130" s="20">
        <v>0</v>
      </c>
      <c r="S130" s="29">
        <f t="shared" si="34"/>
        <v>0</v>
      </c>
      <c r="T130" s="20">
        <v>0</v>
      </c>
      <c r="U130" s="29">
        <f t="shared" si="35"/>
        <v>0</v>
      </c>
      <c r="V130" s="20">
        <v>0</v>
      </c>
      <c r="W130" s="29">
        <f t="shared" si="36"/>
        <v>0</v>
      </c>
      <c r="X130" s="20">
        <v>0</v>
      </c>
      <c r="Y130" s="37">
        <f t="shared" si="37"/>
        <v>0</v>
      </c>
      <c r="Z130" s="20">
        <v>0</v>
      </c>
      <c r="AA130" s="29">
        <f t="shared" si="38"/>
        <v>0</v>
      </c>
      <c r="AB130" s="20">
        <v>10</v>
      </c>
      <c r="AC130" s="29">
        <f t="shared" si="39"/>
        <v>1</v>
      </c>
      <c r="AD130" s="20">
        <v>0</v>
      </c>
      <c r="AE130" s="33">
        <f t="shared" si="40"/>
        <v>0</v>
      </c>
      <c r="AF130" s="21">
        <v>10</v>
      </c>
      <c r="AG130" s="29">
        <f t="shared" si="41"/>
        <v>1</v>
      </c>
      <c r="AH130" s="20">
        <v>0</v>
      </c>
      <c r="AI130" s="33">
        <f t="shared" si="42"/>
        <v>0</v>
      </c>
      <c r="AJ130" s="58">
        <v>10</v>
      </c>
      <c r="AK130" s="56">
        <f t="shared" si="28"/>
        <v>1</v>
      </c>
      <c r="AL130" s="50">
        <v>0</v>
      </c>
      <c r="AM130" s="37">
        <f t="shared" si="29"/>
        <v>0</v>
      </c>
      <c r="AN130" s="16"/>
      <c r="AO130" s="16"/>
    </row>
    <row r="131" spans="1:41" ht="15" customHeight="1" thickBot="1" x14ac:dyDescent="0.35">
      <c r="A131" s="78" t="s">
        <v>449</v>
      </c>
      <c r="B131" s="78" t="s">
        <v>484</v>
      </c>
      <c r="C131" s="78" t="s">
        <v>722</v>
      </c>
      <c r="D131" s="78" t="s">
        <v>22</v>
      </c>
      <c r="E131" s="78" t="s">
        <v>496</v>
      </c>
      <c r="F131" s="79">
        <v>35569</v>
      </c>
      <c r="G131" s="78" t="s">
        <v>314</v>
      </c>
      <c r="H131" s="78" t="s">
        <v>353</v>
      </c>
      <c r="I131" s="80">
        <v>1</v>
      </c>
      <c r="J131" s="81">
        <v>0</v>
      </c>
      <c r="K131" s="82">
        <f t="shared" si="30"/>
        <v>0</v>
      </c>
      <c r="L131" s="83">
        <v>1</v>
      </c>
      <c r="M131" s="84">
        <f t="shared" si="31"/>
        <v>1</v>
      </c>
      <c r="N131" s="81">
        <v>0</v>
      </c>
      <c r="O131" s="82">
        <f t="shared" si="32"/>
        <v>0</v>
      </c>
      <c r="P131" s="83">
        <v>0</v>
      </c>
      <c r="Q131" s="82">
        <f t="shared" si="33"/>
        <v>0</v>
      </c>
      <c r="R131" s="83">
        <v>0</v>
      </c>
      <c r="S131" s="82">
        <f t="shared" si="34"/>
        <v>0</v>
      </c>
      <c r="T131" s="83">
        <v>0</v>
      </c>
      <c r="U131" s="82">
        <f t="shared" si="35"/>
        <v>0</v>
      </c>
      <c r="V131" s="83">
        <v>0</v>
      </c>
      <c r="W131" s="82">
        <f t="shared" si="36"/>
        <v>0</v>
      </c>
      <c r="X131" s="83">
        <v>0</v>
      </c>
      <c r="Y131" s="85">
        <f t="shared" si="37"/>
        <v>0</v>
      </c>
      <c r="Z131" s="83">
        <v>0</v>
      </c>
      <c r="AA131" s="82">
        <f t="shared" si="38"/>
        <v>0</v>
      </c>
      <c r="AB131" s="83">
        <v>1</v>
      </c>
      <c r="AC131" s="82">
        <f t="shared" si="39"/>
        <v>1</v>
      </c>
      <c r="AD131" s="83">
        <v>0</v>
      </c>
      <c r="AE131" s="84">
        <f t="shared" si="40"/>
        <v>0</v>
      </c>
      <c r="AF131" s="81">
        <v>1</v>
      </c>
      <c r="AG131" s="82">
        <f t="shared" si="41"/>
        <v>1</v>
      </c>
      <c r="AH131" s="83">
        <v>0</v>
      </c>
      <c r="AI131" s="84">
        <f t="shared" si="42"/>
        <v>0</v>
      </c>
      <c r="AJ131" s="93">
        <v>1</v>
      </c>
      <c r="AK131" s="87">
        <f t="shared" si="28"/>
        <v>1</v>
      </c>
      <c r="AL131" s="92">
        <v>0</v>
      </c>
      <c r="AM131" s="85">
        <f t="shared" si="29"/>
        <v>0</v>
      </c>
    </row>
    <row r="132" spans="1:41" ht="15" customHeight="1" x14ac:dyDescent="0.3">
      <c r="A132" s="144" t="s">
        <v>449</v>
      </c>
      <c r="B132" s="144" t="s">
        <v>497</v>
      </c>
      <c r="C132" s="144" t="s">
        <v>723</v>
      </c>
      <c r="D132" s="144" t="s">
        <v>74</v>
      </c>
      <c r="E132" s="144" t="s">
        <v>498</v>
      </c>
      <c r="F132" s="145">
        <v>17168</v>
      </c>
      <c r="G132" s="144" t="s">
        <v>314</v>
      </c>
      <c r="H132" s="144" t="s">
        <v>499</v>
      </c>
      <c r="I132" s="146">
        <v>132</v>
      </c>
      <c r="J132" s="147">
        <v>121</v>
      </c>
      <c r="K132" s="148">
        <f t="shared" si="30"/>
        <v>0.91666666666666663</v>
      </c>
      <c r="L132" s="149">
        <v>11</v>
      </c>
      <c r="M132" s="150">
        <f t="shared" si="31"/>
        <v>8.3333333333333329E-2</v>
      </c>
      <c r="N132" s="147">
        <v>26</v>
      </c>
      <c r="O132" s="148">
        <f t="shared" si="32"/>
        <v>0.19696969696969696</v>
      </c>
      <c r="P132" s="149">
        <v>1</v>
      </c>
      <c r="Q132" s="148">
        <f t="shared" si="33"/>
        <v>7.575757575757576E-3</v>
      </c>
      <c r="R132" s="149">
        <v>14</v>
      </c>
      <c r="S132" s="148">
        <f t="shared" si="34"/>
        <v>0.10606060606060606</v>
      </c>
      <c r="T132" s="149">
        <v>10</v>
      </c>
      <c r="U132" s="148">
        <f t="shared" si="35"/>
        <v>7.575757575757576E-2</v>
      </c>
      <c r="V132" s="149">
        <v>0</v>
      </c>
      <c r="W132" s="148">
        <f t="shared" si="36"/>
        <v>0</v>
      </c>
      <c r="X132" s="149">
        <v>0</v>
      </c>
      <c r="Y132" s="151">
        <f t="shared" si="37"/>
        <v>0</v>
      </c>
      <c r="Z132" s="149">
        <v>1</v>
      </c>
      <c r="AA132" s="148">
        <f t="shared" si="38"/>
        <v>7.575757575757576E-3</v>
      </c>
      <c r="AB132" s="149">
        <v>80</v>
      </c>
      <c r="AC132" s="148">
        <f t="shared" si="39"/>
        <v>0.60606060606060608</v>
      </c>
      <c r="AD132" s="149">
        <v>0</v>
      </c>
      <c r="AE132" s="150">
        <f t="shared" si="40"/>
        <v>0</v>
      </c>
      <c r="AF132" s="147">
        <v>108</v>
      </c>
      <c r="AG132" s="148">
        <f t="shared" si="41"/>
        <v>0.81818181818181823</v>
      </c>
      <c r="AH132" s="149">
        <v>24</v>
      </c>
      <c r="AI132" s="150">
        <f t="shared" si="42"/>
        <v>0.18181818181818182</v>
      </c>
      <c r="AJ132" s="152">
        <v>116</v>
      </c>
      <c r="AK132" s="153">
        <f t="shared" ref="AK132:AK194" si="43">AJ132/I132</f>
        <v>0.87878787878787878</v>
      </c>
      <c r="AL132" s="192">
        <v>16</v>
      </c>
      <c r="AM132" s="151">
        <f t="shared" ref="AM132:AM194" si="44">AL132/I132</f>
        <v>0.12121212121212122</v>
      </c>
    </row>
    <row r="133" spans="1:41" s="17" customFormat="1" ht="15" customHeight="1" thickBot="1" x14ac:dyDescent="0.35">
      <c r="A133" s="167" t="s">
        <v>449</v>
      </c>
      <c r="B133" s="167" t="s">
        <v>497</v>
      </c>
      <c r="C133" s="167" t="s">
        <v>723</v>
      </c>
      <c r="D133" s="167" t="s">
        <v>75</v>
      </c>
      <c r="E133" s="167" t="s">
        <v>500</v>
      </c>
      <c r="F133" s="168">
        <v>36892</v>
      </c>
      <c r="G133" s="167" t="s">
        <v>314</v>
      </c>
      <c r="H133" s="167" t="s">
        <v>499</v>
      </c>
      <c r="I133" s="169">
        <v>47</v>
      </c>
      <c r="J133" s="170">
        <v>42</v>
      </c>
      <c r="K133" s="171">
        <f t="shared" si="30"/>
        <v>0.8936170212765957</v>
      </c>
      <c r="L133" s="172">
        <v>5</v>
      </c>
      <c r="M133" s="173">
        <f t="shared" si="31"/>
        <v>0.10638297872340426</v>
      </c>
      <c r="N133" s="170">
        <v>30</v>
      </c>
      <c r="O133" s="171">
        <f t="shared" si="32"/>
        <v>0.63829787234042556</v>
      </c>
      <c r="P133" s="172">
        <v>3</v>
      </c>
      <c r="Q133" s="171">
        <f t="shared" si="33"/>
        <v>6.3829787234042548E-2</v>
      </c>
      <c r="R133" s="172">
        <v>6</v>
      </c>
      <c r="S133" s="171">
        <f t="shared" si="34"/>
        <v>0.1276595744680851</v>
      </c>
      <c r="T133" s="172">
        <v>1</v>
      </c>
      <c r="U133" s="171">
        <f t="shared" si="35"/>
        <v>2.1276595744680851E-2</v>
      </c>
      <c r="V133" s="172">
        <v>0</v>
      </c>
      <c r="W133" s="171">
        <f t="shared" si="36"/>
        <v>0</v>
      </c>
      <c r="X133" s="172">
        <v>0</v>
      </c>
      <c r="Y133" s="174">
        <f t="shared" si="37"/>
        <v>0</v>
      </c>
      <c r="Z133" s="172">
        <v>2</v>
      </c>
      <c r="AA133" s="171">
        <f t="shared" si="38"/>
        <v>4.2553191489361701E-2</v>
      </c>
      <c r="AB133" s="172">
        <v>5</v>
      </c>
      <c r="AC133" s="171">
        <f t="shared" si="39"/>
        <v>0.10638297872340426</v>
      </c>
      <c r="AD133" s="172">
        <v>0</v>
      </c>
      <c r="AE133" s="173">
        <f t="shared" si="40"/>
        <v>0</v>
      </c>
      <c r="AF133" s="170">
        <v>47</v>
      </c>
      <c r="AG133" s="171">
        <f t="shared" si="41"/>
        <v>1</v>
      </c>
      <c r="AH133" s="172">
        <v>0</v>
      </c>
      <c r="AI133" s="173">
        <f t="shared" si="42"/>
        <v>0</v>
      </c>
      <c r="AJ133" s="193">
        <v>21</v>
      </c>
      <c r="AK133" s="176">
        <f t="shared" si="43"/>
        <v>0.44680851063829785</v>
      </c>
      <c r="AL133" s="177">
        <v>26</v>
      </c>
      <c r="AM133" s="174">
        <f t="shared" si="44"/>
        <v>0.55319148936170215</v>
      </c>
      <c r="AN133" s="16"/>
      <c r="AO133" s="16"/>
    </row>
    <row r="134" spans="1:41" s="17" customFormat="1" ht="15" customHeight="1" x14ac:dyDescent="0.3">
      <c r="A134" s="67" t="s">
        <v>449</v>
      </c>
      <c r="B134" s="67" t="s">
        <v>501</v>
      </c>
      <c r="C134" s="67" t="s">
        <v>722</v>
      </c>
      <c r="D134" s="67" t="s">
        <v>502</v>
      </c>
      <c r="E134" s="67" t="s">
        <v>503</v>
      </c>
      <c r="F134" s="68">
        <v>35667</v>
      </c>
      <c r="G134" s="67" t="s">
        <v>314</v>
      </c>
      <c r="H134" s="67" t="s">
        <v>330</v>
      </c>
      <c r="I134" s="69">
        <v>3</v>
      </c>
      <c r="J134" s="70">
        <v>3</v>
      </c>
      <c r="K134" s="71">
        <f t="shared" si="30"/>
        <v>1</v>
      </c>
      <c r="L134" s="72">
        <v>0</v>
      </c>
      <c r="M134" s="73">
        <f t="shared" si="31"/>
        <v>0</v>
      </c>
      <c r="N134" s="70">
        <v>2</v>
      </c>
      <c r="O134" s="71">
        <f t="shared" si="32"/>
        <v>0.66666666666666663</v>
      </c>
      <c r="P134" s="72">
        <v>0</v>
      </c>
      <c r="Q134" s="71">
        <f t="shared" si="33"/>
        <v>0</v>
      </c>
      <c r="R134" s="72">
        <v>0</v>
      </c>
      <c r="S134" s="71">
        <f t="shared" si="34"/>
        <v>0</v>
      </c>
      <c r="T134" s="72">
        <v>0</v>
      </c>
      <c r="U134" s="71">
        <f t="shared" si="35"/>
        <v>0</v>
      </c>
      <c r="V134" s="72">
        <v>0</v>
      </c>
      <c r="W134" s="71">
        <f t="shared" si="36"/>
        <v>0</v>
      </c>
      <c r="X134" s="72">
        <v>0</v>
      </c>
      <c r="Y134" s="74">
        <f t="shared" si="37"/>
        <v>0</v>
      </c>
      <c r="Z134" s="72">
        <v>0</v>
      </c>
      <c r="AA134" s="71">
        <f t="shared" si="38"/>
        <v>0</v>
      </c>
      <c r="AB134" s="72">
        <v>1</v>
      </c>
      <c r="AC134" s="71">
        <f t="shared" si="39"/>
        <v>0.33333333333333331</v>
      </c>
      <c r="AD134" s="72">
        <v>0</v>
      </c>
      <c r="AE134" s="73">
        <f t="shared" si="40"/>
        <v>0</v>
      </c>
      <c r="AF134" s="70">
        <v>3</v>
      </c>
      <c r="AG134" s="71">
        <f t="shared" si="41"/>
        <v>1</v>
      </c>
      <c r="AH134" s="72">
        <v>0</v>
      </c>
      <c r="AI134" s="73">
        <f t="shared" si="42"/>
        <v>0</v>
      </c>
      <c r="AJ134" s="75">
        <v>2</v>
      </c>
      <c r="AK134" s="76">
        <f t="shared" si="43"/>
        <v>0.66666666666666663</v>
      </c>
      <c r="AL134" s="77">
        <v>1</v>
      </c>
      <c r="AM134" s="74">
        <f t="shared" si="44"/>
        <v>0.33333333333333331</v>
      </c>
      <c r="AN134" s="16"/>
      <c r="AO134" s="16"/>
    </row>
    <row r="135" spans="1:41" s="17" customFormat="1" ht="15" customHeight="1" x14ac:dyDescent="0.3">
      <c r="A135" s="18" t="s">
        <v>449</v>
      </c>
      <c r="B135" s="18" t="s">
        <v>501</v>
      </c>
      <c r="C135" s="18" t="s">
        <v>722</v>
      </c>
      <c r="D135" s="18" t="s">
        <v>72</v>
      </c>
      <c r="E135" s="18" t="s">
        <v>504</v>
      </c>
      <c r="F135" s="19">
        <v>35213</v>
      </c>
      <c r="G135" s="18" t="s">
        <v>314</v>
      </c>
      <c r="H135" s="18" t="s">
        <v>505</v>
      </c>
      <c r="I135" s="22">
        <v>99</v>
      </c>
      <c r="J135" s="21">
        <v>91</v>
      </c>
      <c r="K135" s="29">
        <f t="shared" si="30"/>
        <v>0.91919191919191923</v>
      </c>
      <c r="L135" s="20">
        <v>8</v>
      </c>
      <c r="M135" s="33">
        <f t="shared" si="31"/>
        <v>8.0808080808080815E-2</v>
      </c>
      <c r="N135" s="21">
        <v>17</v>
      </c>
      <c r="O135" s="29">
        <f t="shared" si="32"/>
        <v>0.17171717171717171</v>
      </c>
      <c r="P135" s="20">
        <v>0</v>
      </c>
      <c r="Q135" s="29">
        <f t="shared" si="33"/>
        <v>0</v>
      </c>
      <c r="R135" s="20">
        <v>8</v>
      </c>
      <c r="S135" s="29">
        <f t="shared" si="34"/>
        <v>8.0808080808080815E-2</v>
      </c>
      <c r="T135" s="20">
        <v>6</v>
      </c>
      <c r="U135" s="29">
        <f t="shared" si="35"/>
        <v>6.0606060606060608E-2</v>
      </c>
      <c r="V135" s="20">
        <v>0</v>
      </c>
      <c r="W135" s="29">
        <f t="shared" si="36"/>
        <v>0</v>
      </c>
      <c r="X135" s="20">
        <v>0</v>
      </c>
      <c r="Y135" s="37">
        <f t="shared" si="37"/>
        <v>0</v>
      </c>
      <c r="Z135" s="20">
        <v>1</v>
      </c>
      <c r="AA135" s="29">
        <f t="shared" si="38"/>
        <v>1.0101010101010102E-2</v>
      </c>
      <c r="AB135" s="20">
        <v>66</v>
      </c>
      <c r="AC135" s="29">
        <f t="shared" si="39"/>
        <v>0.66666666666666663</v>
      </c>
      <c r="AD135" s="20">
        <v>1</v>
      </c>
      <c r="AE135" s="33">
        <f t="shared" si="40"/>
        <v>1.0101010101010102E-2</v>
      </c>
      <c r="AF135" s="21">
        <v>89</v>
      </c>
      <c r="AG135" s="29">
        <f t="shared" si="41"/>
        <v>0.89898989898989901</v>
      </c>
      <c r="AH135" s="20">
        <v>10</v>
      </c>
      <c r="AI135" s="33">
        <f t="shared" si="42"/>
        <v>0.10101010101010101</v>
      </c>
      <c r="AJ135" s="57">
        <v>72</v>
      </c>
      <c r="AK135" s="56">
        <f t="shared" si="43"/>
        <v>0.72727272727272729</v>
      </c>
      <c r="AL135" s="50">
        <v>27</v>
      </c>
      <c r="AM135" s="37">
        <f t="shared" si="44"/>
        <v>0.27272727272727271</v>
      </c>
      <c r="AN135" s="16"/>
      <c r="AO135" s="16"/>
    </row>
    <row r="136" spans="1:41" s="17" customFormat="1" ht="15" customHeight="1" x14ac:dyDescent="0.3">
      <c r="A136" s="18" t="s">
        <v>449</v>
      </c>
      <c r="B136" s="18" t="s">
        <v>501</v>
      </c>
      <c r="C136" s="18" t="s">
        <v>722</v>
      </c>
      <c r="D136" s="18" t="s">
        <v>73</v>
      </c>
      <c r="E136" s="18" t="s">
        <v>506</v>
      </c>
      <c r="F136" s="19">
        <v>36892</v>
      </c>
      <c r="G136" s="18" t="s">
        <v>314</v>
      </c>
      <c r="H136" s="18" t="s">
        <v>505</v>
      </c>
      <c r="I136" s="22">
        <v>93</v>
      </c>
      <c r="J136" s="21">
        <v>71</v>
      </c>
      <c r="K136" s="29">
        <f t="shared" si="30"/>
        <v>0.76344086021505375</v>
      </c>
      <c r="L136" s="20">
        <v>22</v>
      </c>
      <c r="M136" s="33">
        <f t="shared" si="31"/>
        <v>0.23655913978494625</v>
      </c>
      <c r="N136" s="21">
        <v>49</v>
      </c>
      <c r="O136" s="29">
        <f t="shared" si="32"/>
        <v>0.5268817204301075</v>
      </c>
      <c r="P136" s="20">
        <v>1</v>
      </c>
      <c r="Q136" s="29">
        <f t="shared" si="33"/>
        <v>1.0752688172043012E-2</v>
      </c>
      <c r="R136" s="20">
        <v>5</v>
      </c>
      <c r="S136" s="29">
        <f t="shared" si="34"/>
        <v>5.3763440860215055E-2</v>
      </c>
      <c r="T136" s="20">
        <v>1</v>
      </c>
      <c r="U136" s="29">
        <f t="shared" si="35"/>
        <v>1.0752688172043012E-2</v>
      </c>
      <c r="V136" s="20">
        <v>0</v>
      </c>
      <c r="W136" s="29">
        <f t="shared" si="36"/>
        <v>0</v>
      </c>
      <c r="X136" s="20">
        <v>0</v>
      </c>
      <c r="Y136" s="37">
        <f t="shared" si="37"/>
        <v>0</v>
      </c>
      <c r="Z136" s="20">
        <v>1</v>
      </c>
      <c r="AA136" s="29">
        <f t="shared" si="38"/>
        <v>1.0752688172043012E-2</v>
      </c>
      <c r="AB136" s="20">
        <v>36</v>
      </c>
      <c r="AC136" s="29">
        <f t="shared" si="39"/>
        <v>0.38709677419354838</v>
      </c>
      <c r="AD136" s="20">
        <v>0</v>
      </c>
      <c r="AE136" s="33">
        <f t="shared" si="40"/>
        <v>0</v>
      </c>
      <c r="AF136" s="21">
        <v>88</v>
      </c>
      <c r="AG136" s="29">
        <f t="shared" si="41"/>
        <v>0.94623655913978499</v>
      </c>
      <c r="AH136" s="20">
        <v>5</v>
      </c>
      <c r="AI136" s="33">
        <f t="shared" si="42"/>
        <v>5.3763440860215055E-2</v>
      </c>
      <c r="AJ136" s="57">
        <v>57</v>
      </c>
      <c r="AK136" s="56">
        <f t="shared" si="43"/>
        <v>0.61290322580645162</v>
      </c>
      <c r="AL136" s="50">
        <v>36</v>
      </c>
      <c r="AM136" s="37">
        <f t="shared" si="44"/>
        <v>0.38709677419354838</v>
      </c>
      <c r="AN136" s="16"/>
      <c r="AO136" s="16"/>
    </row>
    <row r="137" spans="1:41" s="17" customFormat="1" ht="15" customHeight="1" x14ac:dyDescent="0.3">
      <c r="A137" s="18" t="s">
        <v>449</v>
      </c>
      <c r="B137" s="18" t="s">
        <v>501</v>
      </c>
      <c r="C137" s="18" t="s">
        <v>722</v>
      </c>
      <c r="D137" s="18" t="s">
        <v>168</v>
      </c>
      <c r="E137" s="18" t="s">
        <v>507</v>
      </c>
      <c r="F137" s="19">
        <v>36892</v>
      </c>
      <c r="G137" s="18" t="s">
        <v>314</v>
      </c>
      <c r="H137" s="18" t="s">
        <v>505</v>
      </c>
      <c r="I137" s="22">
        <v>35</v>
      </c>
      <c r="J137" s="21">
        <v>29</v>
      </c>
      <c r="K137" s="29">
        <f t="shared" si="30"/>
        <v>0.82857142857142863</v>
      </c>
      <c r="L137" s="20">
        <v>6</v>
      </c>
      <c r="M137" s="33">
        <f t="shared" si="31"/>
        <v>0.17142857142857143</v>
      </c>
      <c r="N137" s="21">
        <v>8</v>
      </c>
      <c r="O137" s="29">
        <f t="shared" si="32"/>
        <v>0.22857142857142856</v>
      </c>
      <c r="P137" s="20">
        <v>0</v>
      </c>
      <c r="Q137" s="29">
        <f t="shared" si="33"/>
        <v>0</v>
      </c>
      <c r="R137" s="20">
        <v>3</v>
      </c>
      <c r="S137" s="29">
        <f t="shared" si="34"/>
        <v>8.5714285714285715E-2</v>
      </c>
      <c r="T137" s="20">
        <v>0</v>
      </c>
      <c r="U137" s="29">
        <f t="shared" si="35"/>
        <v>0</v>
      </c>
      <c r="V137" s="20">
        <v>0</v>
      </c>
      <c r="W137" s="29">
        <f t="shared" si="36"/>
        <v>0</v>
      </c>
      <c r="X137" s="20">
        <v>0</v>
      </c>
      <c r="Y137" s="37">
        <f t="shared" si="37"/>
        <v>0</v>
      </c>
      <c r="Z137" s="20">
        <v>0</v>
      </c>
      <c r="AA137" s="29">
        <f t="shared" si="38"/>
        <v>0</v>
      </c>
      <c r="AB137" s="20">
        <v>24</v>
      </c>
      <c r="AC137" s="29">
        <f t="shared" si="39"/>
        <v>0.68571428571428572</v>
      </c>
      <c r="AD137" s="20">
        <v>0</v>
      </c>
      <c r="AE137" s="33">
        <f t="shared" si="40"/>
        <v>0</v>
      </c>
      <c r="AF137" s="21">
        <v>31</v>
      </c>
      <c r="AG137" s="29">
        <f t="shared" si="41"/>
        <v>0.88571428571428568</v>
      </c>
      <c r="AH137" s="20">
        <v>4</v>
      </c>
      <c r="AI137" s="33">
        <f t="shared" si="42"/>
        <v>0.11428571428571428</v>
      </c>
      <c r="AJ137" s="49">
        <v>21</v>
      </c>
      <c r="AK137" s="56">
        <f t="shared" si="43"/>
        <v>0.6</v>
      </c>
      <c r="AL137" s="50">
        <v>14</v>
      </c>
      <c r="AM137" s="37">
        <f t="shared" si="44"/>
        <v>0.4</v>
      </c>
      <c r="AN137" s="16"/>
      <c r="AO137" s="16"/>
    </row>
    <row r="138" spans="1:41" ht="15" customHeight="1" thickBot="1" x14ac:dyDescent="0.35">
      <c r="A138" s="78" t="s">
        <v>449</v>
      </c>
      <c r="B138" s="78" t="s">
        <v>501</v>
      </c>
      <c r="C138" s="78" t="s">
        <v>722</v>
      </c>
      <c r="D138" s="78" t="s">
        <v>191</v>
      </c>
      <c r="E138" s="78" t="s">
        <v>508</v>
      </c>
      <c r="F138" s="79">
        <v>36892</v>
      </c>
      <c r="G138" s="78" t="s">
        <v>314</v>
      </c>
      <c r="H138" s="78" t="s">
        <v>505</v>
      </c>
      <c r="I138" s="80">
        <v>42</v>
      </c>
      <c r="J138" s="81">
        <v>33</v>
      </c>
      <c r="K138" s="82">
        <f t="shared" si="30"/>
        <v>0.7857142857142857</v>
      </c>
      <c r="L138" s="83">
        <v>9</v>
      </c>
      <c r="M138" s="84">
        <f t="shared" si="31"/>
        <v>0.21428571428571427</v>
      </c>
      <c r="N138" s="81">
        <v>25</v>
      </c>
      <c r="O138" s="82">
        <f t="shared" si="32"/>
        <v>0.59523809523809523</v>
      </c>
      <c r="P138" s="83">
        <v>0</v>
      </c>
      <c r="Q138" s="82">
        <f t="shared" si="33"/>
        <v>0</v>
      </c>
      <c r="R138" s="83">
        <v>4</v>
      </c>
      <c r="S138" s="82">
        <f t="shared" si="34"/>
        <v>9.5238095238095233E-2</v>
      </c>
      <c r="T138" s="83">
        <v>0</v>
      </c>
      <c r="U138" s="82">
        <f t="shared" si="35"/>
        <v>0</v>
      </c>
      <c r="V138" s="83">
        <v>0</v>
      </c>
      <c r="W138" s="82">
        <f t="shared" si="36"/>
        <v>0</v>
      </c>
      <c r="X138" s="83">
        <v>0</v>
      </c>
      <c r="Y138" s="85">
        <f t="shared" si="37"/>
        <v>0</v>
      </c>
      <c r="Z138" s="83">
        <v>1</v>
      </c>
      <c r="AA138" s="82">
        <f t="shared" si="38"/>
        <v>2.3809523809523808E-2</v>
      </c>
      <c r="AB138" s="83">
        <v>12</v>
      </c>
      <c r="AC138" s="82">
        <f t="shared" si="39"/>
        <v>0.2857142857142857</v>
      </c>
      <c r="AD138" s="83">
        <v>0</v>
      </c>
      <c r="AE138" s="84">
        <f t="shared" si="40"/>
        <v>0</v>
      </c>
      <c r="AF138" s="81">
        <v>42</v>
      </c>
      <c r="AG138" s="82">
        <f t="shared" si="41"/>
        <v>1</v>
      </c>
      <c r="AH138" s="83">
        <v>0</v>
      </c>
      <c r="AI138" s="84">
        <f t="shared" si="42"/>
        <v>0</v>
      </c>
      <c r="AJ138" s="95">
        <v>11</v>
      </c>
      <c r="AK138" s="87">
        <f t="shared" si="43"/>
        <v>0.26190476190476192</v>
      </c>
      <c r="AL138" s="88">
        <v>31</v>
      </c>
      <c r="AM138" s="85">
        <f t="shared" si="44"/>
        <v>0.73809523809523814</v>
      </c>
    </row>
    <row r="139" spans="1:41" ht="15" customHeight="1" x14ac:dyDescent="0.3">
      <c r="A139" s="198" t="s">
        <v>449</v>
      </c>
      <c r="B139" s="198" t="s">
        <v>509</v>
      </c>
      <c r="C139" s="198" t="s">
        <v>723</v>
      </c>
      <c r="D139" s="198" t="s">
        <v>254</v>
      </c>
      <c r="E139" s="198" t="s">
        <v>510</v>
      </c>
      <c r="F139" s="199">
        <v>17168</v>
      </c>
      <c r="G139" s="198" t="s">
        <v>314</v>
      </c>
      <c r="H139" s="198" t="s">
        <v>458</v>
      </c>
      <c r="I139" s="200">
        <v>71</v>
      </c>
      <c r="J139" s="201">
        <v>51</v>
      </c>
      <c r="K139" s="202">
        <f t="shared" si="30"/>
        <v>0.71830985915492962</v>
      </c>
      <c r="L139" s="203">
        <v>20</v>
      </c>
      <c r="M139" s="204">
        <f t="shared" si="31"/>
        <v>0.28169014084507044</v>
      </c>
      <c r="N139" s="201">
        <v>2</v>
      </c>
      <c r="O139" s="202">
        <f t="shared" si="32"/>
        <v>2.8169014084507043E-2</v>
      </c>
      <c r="P139" s="203">
        <v>1</v>
      </c>
      <c r="Q139" s="202">
        <f t="shared" si="33"/>
        <v>1.4084507042253521E-2</v>
      </c>
      <c r="R139" s="203">
        <v>7</v>
      </c>
      <c r="S139" s="202">
        <f t="shared" si="34"/>
        <v>9.8591549295774641E-2</v>
      </c>
      <c r="T139" s="203">
        <v>4</v>
      </c>
      <c r="U139" s="202">
        <f t="shared" si="35"/>
        <v>5.6338028169014086E-2</v>
      </c>
      <c r="V139" s="203">
        <v>0</v>
      </c>
      <c r="W139" s="202">
        <f t="shared" si="36"/>
        <v>0</v>
      </c>
      <c r="X139" s="203">
        <v>0</v>
      </c>
      <c r="Y139" s="205">
        <f t="shared" si="37"/>
        <v>0</v>
      </c>
      <c r="Z139" s="203">
        <v>0</v>
      </c>
      <c r="AA139" s="202">
        <f t="shared" si="38"/>
        <v>0</v>
      </c>
      <c r="AB139" s="203">
        <v>57</v>
      </c>
      <c r="AC139" s="202">
        <f t="shared" si="39"/>
        <v>0.80281690140845074</v>
      </c>
      <c r="AD139" s="203">
        <v>0</v>
      </c>
      <c r="AE139" s="204">
        <f t="shared" si="40"/>
        <v>0</v>
      </c>
      <c r="AF139" s="201">
        <v>61</v>
      </c>
      <c r="AG139" s="202">
        <f t="shared" si="41"/>
        <v>0.85915492957746475</v>
      </c>
      <c r="AH139" s="203">
        <v>10</v>
      </c>
      <c r="AI139" s="204">
        <f t="shared" si="42"/>
        <v>0.14084507042253522</v>
      </c>
      <c r="AJ139" s="206">
        <v>68</v>
      </c>
      <c r="AK139" s="207">
        <f t="shared" si="43"/>
        <v>0.95774647887323938</v>
      </c>
      <c r="AL139" s="208">
        <v>3</v>
      </c>
      <c r="AM139" s="205">
        <f t="shared" si="44"/>
        <v>4.2253521126760563E-2</v>
      </c>
    </row>
    <row r="140" spans="1:41" s="17" customFormat="1" ht="15" customHeight="1" x14ac:dyDescent="0.3">
      <c r="A140" s="209" t="s">
        <v>449</v>
      </c>
      <c r="B140" s="209" t="s">
        <v>509</v>
      </c>
      <c r="C140" s="209" t="s">
        <v>723</v>
      </c>
      <c r="D140" s="209" t="s">
        <v>255</v>
      </c>
      <c r="E140" s="209" t="s">
        <v>511</v>
      </c>
      <c r="F140" s="210">
        <v>36892</v>
      </c>
      <c r="G140" s="209" t="s">
        <v>314</v>
      </c>
      <c r="H140" s="209" t="s">
        <v>458</v>
      </c>
      <c r="I140" s="211">
        <v>23</v>
      </c>
      <c r="J140" s="212">
        <v>22</v>
      </c>
      <c r="K140" s="213">
        <f t="shared" si="30"/>
        <v>0.95652173913043481</v>
      </c>
      <c r="L140" s="214">
        <v>1</v>
      </c>
      <c r="M140" s="215">
        <f t="shared" si="31"/>
        <v>4.3478260869565216E-2</v>
      </c>
      <c r="N140" s="212">
        <v>0</v>
      </c>
      <c r="O140" s="213">
        <f t="shared" si="32"/>
        <v>0</v>
      </c>
      <c r="P140" s="214">
        <v>2</v>
      </c>
      <c r="Q140" s="213">
        <f t="shared" si="33"/>
        <v>8.6956521739130432E-2</v>
      </c>
      <c r="R140" s="214">
        <v>1</v>
      </c>
      <c r="S140" s="213">
        <f t="shared" si="34"/>
        <v>4.3478260869565216E-2</v>
      </c>
      <c r="T140" s="214">
        <v>2</v>
      </c>
      <c r="U140" s="213">
        <f t="shared" si="35"/>
        <v>8.6956521739130432E-2</v>
      </c>
      <c r="V140" s="214">
        <v>0</v>
      </c>
      <c r="W140" s="213">
        <f t="shared" si="36"/>
        <v>0</v>
      </c>
      <c r="X140" s="214">
        <v>0</v>
      </c>
      <c r="Y140" s="216">
        <f t="shared" si="37"/>
        <v>0</v>
      </c>
      <c r="Z140" s="214">
        <v>0</v>
      </c>
      <c r="AA140" s="213">
        <f t="shared" si="38"/>
        <v>0</v>
      </c>
      <c r="AB140" s="214">
        <v>18</v>
      </c>
      <c r="AC140" s="213">
        <f t="shared" si="39"/>
        <v>0.78260869565217395</v>
      </c>
      <c r="AD140" s="214">
        <v>0</v>
      </c>
      <c r="AE140" s="215">
        <f t="shared" si="40"/>
        <v>0</v>
      </c>
      <c r="AF140" s="212">
        <v>20</v>
      </c>
      <c r="AG140" s="213">
        <f t="shared" si="41"/>
        <v>0.86956521739130432</v>
      </c>
      <c r="AH140" s="214">
        <v>3</v>
      </c>
      <c r="AI140" s="215">
        <f t="shared" si="42"/>
        <v>0.13043478260869565</v>
      </c>
      <c r="AJ140" s="239">
        <v>23</v>
      </c>
      <c r="AK140" s="218">
        <f t="shared" si="43"/>
        <v>1</v>
      </c>
      <c r="AL140" s="219">
        <v>0</v>
      </c>
      <c r="AM140" s="216">
        <f t="shared" si="44"/>
        <v>0</v>
      </c>
      <c r="AN140" s="16"/>
      <c r="AO140" s="16"/>
    </row>
    <row r="141" spans="1:41" s="17" customFormat="1" ht="15" customHeight="1" x14ac:dyDescent="0.3">
      <c r="A141" s="209" t="s">
        <v>449</v>
      </c>
      <c r="B141" s="209" t="s">
        <v>509</v>
      </c>
      <c r="C141" s="209" t="s">
        <v>723</v>
      </c>
      <c r="D141" s="209" t="s">
        <v>92</v>
      </c>
      <c r="E141" s="209" t="s">
        <v>512</v>
      </c>
      <c r="F141" s="210">
        <v>36892</v>
      </c>
      <c r="G141" s="209" t="s">
        <v>314</v>
      </c>
      <c r="H141" s="209" t="s">
        <v>458</v>
      </c>
      <c r="I141" s="211">
        <v>2</v>
      </c>
      <c r="J141" s="212">
        <v>2</v>
      </c>
      <c r="K141" s="213">
        <f t="shared" si="30"/>
        <v>1</v>
      </c>
      <c r="L141" s="214">
        <v>0</v>
      </c>
      <c r="M141" s="215">
        <f t="shared" si="31"/>
        <v>0</v>
      </c>
      <c r="N141" s="212">
        <v>1</v>
      </c>
      <c r="O141" s="213">
        <f t="shared" si="32"/>
        <v>0.5</v>
      </c>
      <c r="P141" s="214">
        <v>0</v>
      </c>
      <c r="Q141" s="213">
        <f t="shared" si="33"/>
        <v>0</v>
      </c>
      <c r="R141" s="214">
        <v>0</v>
      </c>
      <c r="S141" s="213">
        <f t="shared" si="34"/>
        <v>0</v>
      </c>
      <c r="T141" s="214">
        <v>0</v>
      </c>
      <c r="U141" s="213">
        <f t="shared" si="35"/>
        <v>0</v>
      </c>
      <c r="V141" s="214">
        <v>0</v>
      </c>
      <c r="W141" s="213">
        <f t="shared" si="36"/>
        <v>0</v>
      </c>
      <c r="X141" s="214">
        <v>0</v>
      </c>
      <c r="Y141" s="216">
        <f t="shared" si="37"/>
        <v>0</v>
      </c>
      <c r="Z141" s="214">
        <v>0</v>
      </c>
      <c r="AA141" s="213">
        <f t="shared" si="38"/>
        <v>0</v>
      </c>
      <c r="AB141" s="214">
        <v>1</v>
      </c>
      <c r="AC141" s="213">
        <f t="shared" si="39"/>
        <v>0.5</v>
      </c>
      <c r="AD141" s="214">
        <v>0</v>
      </c>
      <c r="AE141" s="215">
        <f t="shared" si="40"/>
        <v>0</v>
      </c>
      <c r="AF141" s="212">
        <v>2</v>
      </c>
      <c r="AG141" s="213">
        <f t="shared" si="41"/>
        <v>1</v>
      </c>
      <c r="AH141" s="214">
        <v>0</v>
      </c>
      <c r="AI141" s="215">
        <f t="shared" si="42"/>
        <v>0</v>
      </c>
      <c r="AJ141" s="235">
        <v>1</v>
      </c>
      <c r="AK141" s="218">
        <f t="shared" si="43"/>
        <v>0.5</v>
      </c>
      <c r="AL141" s="219">
        <v>1</v>
      </c>
      <c r="AM141" s="216">
        <f t="shared" si="44"/>
        <v>0.5</v>
      </c>
      <c r="AN141" s="16"/>
      <c r="AO141" s="16"/>
    </row>
    <row r="142" spans="1:41" s="17" customFormat="1" ht="15" customHeight="1" x14ac:dyDescent="0.3">
      <c r="A142" s="209" t="s">
        <v>449</v>
      </c>
      <c r="B142" s="209" t="s">
        <v>509</v>
      </c>
      <c r="C142" s="209" t="s">
        <v>722</v>
      </c>
      <c r="D142" s="209" t="s">
        <v>88</v>
      </c>
      <c r="E142" s="209" t="s">
        <v>513</v>
      </c>
      <c r="F142" s="210">
        <v>36892</v>
      </c>
      <c r="G142" s="209" t="s">
        <v>314</v>
      </c>
      <c r="H142" s="209" t="s">
        <v>330</v>
      </c>
      <c r="I142" s="211">
        <v>11</v>
      </c>
      <c r="J142" s="212">
        <v>10</v>
      </c>
      <c r="K142" s="213">
        <f t="shared" si="30"/>
        <v>0.90909090909090906</v>
      </c>
      <c r="L142" s="214">
        <v>1</v>
      </c>
      <c r="M142" s="215">
        <f t="shared" si="31"/>
        <v>9.0909090909090912E-2</v>
      </c>
      <c r="N142" s="212">
        <v>0</v>
      </c>
      <c r="O142" s="213">
        <f t="shared" si="32"/>
        <v>0</v>
      </c>
      <c r="P142" s="214">
        <v>0</v>
      </c>
      <c r="Q142" s="213">
        <f t="shared" si="33"/>
        <v>0</v>
      </c>
      <c r="R142" s="214">
        <v>0</v>
      </c>
      <c r="S142" s="213">
        <f t="shared" si="34"/>
        <v>0</v>
      </c>
      <c r="T142" s="214">
        <v>0</v>
      </c>
      <c r="U142" s="213">
        <f t="shared" si="35"/>
        <v>0</v>
      </c>
      <c r="V142" s="214">
        <v>0</v>
      </c>
      <c r="W142" s="213">
        <f t="shared" si="36"/>
        <v>0</v>
      </c>
      <c r="X142" s="214">
        <v>0</v>
      </c>
      <c r="Y142" s="216">
        <f t="shared" si="37"/>
        <v>0</v>
      </c>
      <c r="Z142" s="214">
        <v>0</v>
      </c>
      <c r="AA142" s="213">
        <f t="shared" si="38"/>
        <v>0</v>
      </c>
      <c r="AB142" s="214">
        <v>11</v>
      </c>
      <c r="AC142" s="213">
        <f t="shared" si="39"/>
        <v>1</v>
      </c>
      <c r="AD142" s="214">
        <v>0</v>
      </c>
      <c r="AE142" s="215">
        <f t="shared" si="40"/>
        <v>0</v>
      </c>
      <c r="AF142" s="212">
        <v>11</v>
      </c>
      <c r="AG142" s="213">
        <f t="shared" si="41"/>
        <v>1</v>
      </c>
      <c r="AH142" s="214">
        <v>0</v>
      </c>
      <c r="AI142" s="215">
        <f t="shared" si="42"/>
        <v>0</v>
      </c>
      <c r="AJ142" s="235">
        <v>1</v>
      </c>
      <c r="AK142" s="218">
        <f t="shared" si="43"/>
        <v>9.0909090909090912E-2</v>
      </c>
      <c r="AL142" s="219">
        <v>10</v>
      </c>
      <c r="AM142" s="216">
        <f t="shared" si="44"/>
        <v>0.90909090909090906</v>
      </c>
      <c r="AN142" s="16"/>
      <c r="AO142" s="16"/>
    </row>
    <row r="143" spans="1:41" s="17" customFormat="1" ht="15" customHeight="1" x14ac:dyDescent="0.3">
      <c r="A143" s="209" t="s">
        <v>449</v>
      </c>
      <c r="B143" s="209" t="s">
        <v>509</v>
      </c>
      <c r="C143" s="209" t="s">
        <v>722</v>
      </c>
      <c r="D143" s="209" t="s">
        <v>176</v>
      </c>
      <c r="E143" s="209" t="s">
        <v>514</v>
      </c>
      <c r="F143" s="210">
        <v>36892</v>
      </c>
      <c r="G143" s="209" t="s">
        <v>314</v>
      </c>
      <c r="H143" s="209" t="s">
        <v>330</v>
      </c>
      <c r="I143" s="211">
        <v>3</v>
      </c>
      <c r="J143" s="212">
        <v>3</v>
      </c>
      <c r="K143" s="213">
        <f t="shared" si="30"/>
        <v>1</v>
      </c>
      <c r="L143" s="214">
        <v>0</v>
      </c>
      <c r="M143" s="215">
        <f t="shared" si="31"/>
        <v>0</v>
      </c>
      <c r="N143" s="212">
        <v>0</v>
      </c>
      <c r="O143" s="213">
        <f t="shared" si="32"/>
        <v>0</v>
      </c>
      <c r="P143" s="214">
        <v>0</v>
      </c>
      <c r="Q143" s="213">
        <f t="shared" si="33"/>
        <v>0</v>
      </c>
      <c r="R143" s="214">
        <v>0</v>
      </c>
      <c r="S143" s="213">
        <f t="shared" si="34"/>
        <v>0</v>
      </c>
      <c r="T143" s="214">
        <v>0</v>
      </c>
      <c r="U143" s="213">
        <f t="shared" si="35"/>
        <v>0</v>
      </c>
      <c r="V143" s="214">
        <v>0</v>
      </c>
      <c r="W143" s="213">
        <f t="shared" si="36"/>
        <v>0</v>
      </c>
      <c r="X143" s="214">
        <v>0</v>
      </c>
      <c r="Y143" s="216">
        <f t="shared" si="37"/>
        <v>0</v>
      </c>
      <c r="Z143" s="214">
        <v>0</v>
      </c>
      <c r="AA143" s="213">
        <f t="shared" si="38"/>
        <v>0</v>
      </c>
      <c r="AB143" s="214">
        <v>3</v>
      </c>
      <c r="AC143" s="213">
        <f t="shared" si="39"/>
        <v>1</v>
      </c>
      <c r="AD143" s="214">
        <v>0</v>
      </c>
      <c r="AE143" s="215">
        <f t="shared" si="40"/>
        <v>0</v>
      </c>
      <c r="AF143" s="212">
        <v>3</v>
      </c>
      <c r="AG143" s="213">
        <f t="shared" si="41"/>
        <v>1</v>
      </c>
      <c r="AH143" s="214">
        <v>0</v>
      </c>
      <c r="AI143" s="215">
        <f t="shared" si="42"/>
        <v>0</v>
      </c>
      <c r="AJ143" s="235">
        <v>0</v>
      </c>
      <c r="AK143" s="218">
        <f t="shared" si="43"/>
        <v>0</v>
      </c>
      <c r="AL143" s="237">
        <v>3</v>
      </c>
      <c r="AM143" s="216">
        <f t="shared" si="44"/>
        <v>1</v>
      </c>
      <c r="AN143" s="16"/>
      <c r="AO143" s="16"/>
    </row>
    <row r="144" spans="1:41" s="17" customFormat="1" ht="15" customHeight="1" x14ac:dyDescent="0.3">
      <c r="A144" s="209" t="s">
        <v>449</v>
      </c>
      <c r="B144" s="209" t="s">
        <v>509</v>
      </c>
      <c r="C144" s="209" t="s">
        <v>722</v>
      </c>
      <c r="D144" s="209" t="s">
        <v>89</v>
      </c>
      <c r="E144" s="209" t="s">
        <v>515</v>
      </c>
      <c r="F144" s="210">
        <v>36892</v>
      </c>
      <c r="G144" s="209" t="s">
        <v>314</v>
      </c>
      <c r="H144" s="209" t="s">
        <v>453</v>
      </c>
      <c r="I144" s="211">
        <v>118</v>
      </c>
      <c r="J144" s="212">
        <v>104</v>
      </c>
      <c r="K144" s="213">
        <f t="shared" si="30"/>
        <v>0.88135593220338981</v>
      </c>
      <c r="L144" s="214">
        <v>14</v>
      </c>
      <c r="M144" s="215">
        <f t="shared" si="31"/>
        <v>0.11864406779661017</v>
      </c>
      <c r="N144" s="212">
        <v>5</v>
      </c>
      <c r="O144" s="213">
        <f t="shared" si="32"/>
        <v>4.2372881355932202E-2</v>
      </c>
      <c r="P144" s="214">
        <v>2</v>
      </c>
      <c r="Q144" s="213">
        <f t="shared" si="33"/>
        <v>1.6949152542372881E-2</v>
      </c>
      <c r="R144" s="214">
        <v>4</v>
      </c>
      <c r="S144" s="213">
        <f t="shared" si="34"/>
        <v>3.3898305084745763E-2</v>
      </c>
      <c r="T144" s="214">
        <v>2</v>
      </c>
      <c r="U144" s="213">
        <f t="shared" si="35"/>
        <v>1.6949152542372881E-2</v>
      </c>
      <c r="V144" s="214">
        <v>0</v>
      </c>
      <c r="W144" s="213">
        <f t="shared" si="36"/>
        <v>0</v>
      </c>
      <c r="X144" s="214">
        <v>0</v>
      </c>
      <c r="Y144" s="216">
        <f t="shared" si="37"/>
        <v>0</v>
      </c>
      <c r="Z144" s="214">
        <v>1</v>
      </c>
      <c r="AA144" s="213">
        <f t="shared" si="38"/>
        <v>8.4745762711864406E-3</v>
      </c>
      <c r="AB144" s="214">
        <v>104</v>
      </c>
      <c r="AC144" s="213">
        <f t="shared" si="39"/>
        <v>0.88135593220338981</v>
      </c>
      <c r="AD144" s="214">
        <v>0</v>
      </c>
      <c r="AE144" s="215">
        <f t="shared" si="40"/>
        <v>0</v>
      </c>
      <c r="AF144" s="212">
        <v>115</v>
      </c>
      <c r="AG144" s="213">
        <f t="shared" si="41"/>
        <v>0.97457627118644063</v>
      </c>
      <c r="AH144" s="214">
        <v>3</v>
      </c>
      <c r="AI144" s="215">
        <f t="shared" si="42"/>
        <v>2.5423728813559324E-2</v>
      </c>
      <c r="AJ144" s="217">
        <v>6</v>
      </c>
      <c r="AK144" s="218">
        <f t="shared" si="43"/>
        <v>5.0847457627118647E-2</v>
      </c>
      <c r="AL144" s="219">
        <v>112</v>
      </c>
      <c r="AM144" s="216">
        <f t="shared" si="44"/>
        <v>0.94915254237288138</v>
      </c>
      <c r="AN144" s="16"/>
      <c r="AO144" s="16"/>
    </row>
    <row r="145" spans="1:41" ht="15" customHeight="1" x14ac:dyDescent="0.3">
      <c r="A145" s="209" t="s">
        <v>449</v>
      </c>
      <c r="B145" s="209" t="s">
        <v>509</v>
      </c>
      <c r="C145" s="209" t="s">
        <v>722</v>
      </c>
      <c r="D145" s="209" t="s">
        <v>90</v>
      </c>
      <c r="E145" s="209" t="s">
        <v>516</v>
      </c>
      <c r="F145" s="210">
        <v>36892</v>
      </c>
      <c r="G145" s="209" t="s">
        <v>314</v>
      </c>
      <c r="H145" s="209" t="s">
        <v>353</v>
      </c>
      <c r="I145" s="211">
        <v>2</v>
      </c>
      <c r="J145" s="212">
        <v>1</v>
      </c>
      <c r="K145" s="213">
        <f t="shared" si="30"/>
        <v>0.5</v>
      </c>
      <c r="L145" s="214">
        <v>1</v>
      </c>
      <c r="M145" s="215">
        <f t="shared" si="31"/>
        <v>0.5</v>
      </c>
      <c r="N145" s="212">
        <v>0</v>
      </c>
      <c r="O145" s="213">
        <f t="shared" si="32"/>
        <v>0</v>
      </c>
      <c r="P145" s="214">
        <v>0</v>
      </c>
      <c r="Q145" s="213">
        <f t="shared" si="33"/>
        <v>0</v>
      </c>
      <c r="R145" s="214">
        <v>0</v>
      </c>
      <c r="S145" s="213">
        <f t="shared" si="34"/>
        <v>0</v>
      </c>
      <c r="T145" s="214">
        <v>0</v>
      </c>
      <c r="U145" s="213">
        <f t="shared" si="35"/>
        <v>0</v>
      </c>
      <c r="V145" s="214">
        <v>0</v>
      </c>
      <c r="W145" s="213">
        <f t="shared" si="36"/>
        <v>0</v>
      </c>
      <c r="X145" s="214">
        <v>0</v>
      </c>
      <c r="Y145" s="216">
        <f t="shared" si="37"/>
        <v>0</v>
      </c>
      <c r="Z145" s="214">
        <v>0</v>
      </c>
      <c r="AA145" s="213">
        <f t="shared" si="38"/>
        <v>0</v>
      </c>
      <c r="AB145" s="214">
        <v>2</v>
      </c>
      <c r="AC145" s="213">
        <f t="shared" si="39"/>
        <v>1</v>
      </c>
      <c r="AD145" s="214">
        <v>0</v>
      </c>
      <c r="AE145" s="215">
        <f t="shared" si="40"/>
        <v>0</v>
      </c>
      <c r="AF145" s="212">
        <v>2</v>
      </c>
      <c r="AG145" s="213">
        <f t="shared" si="41"/>
        <v>1</v>
      </c>
      <c r="AH145" s="214">
        <v>0</v>
      </c>
      <c r="AI145" s="215">
        <f t="shared" si="42"/>
        <v>0</v>
      </c>
      <c r="AJ145" s="217">
        <v>0</v>
      </c>
      <c r="AK145" s="218">
        <f t="shared" si="43"/>
        <v>0</v>
      </c>
      <c r="AL145" s="219">
        <v>2</v>
      </c>
      <c r="AM145" s="216">
        <f t="shared" si="44"/>
        <v>1</v>
      </c>
    </row>
    <row r="146" spans="1:41" ht="15" customHeight="1" x14ac:dyDescent="0.3">
      <c r="A146" s="209" t="s">
        <v>449</v>
      </c>
      <c r="B146" s="209" t="s">
        <v>509</v>
      </c>
      <c r="C146" s="209" t="s">
        <v>722</v>
      </c>
      <c r="D146" s="209" t="s">
        <v>517</v>
      </c>
      <c r="E146" s="209" t="s">
        <v>518</v>
      </c>
      <c r="F146" s="210">
        <v>36892</v>
      </c>
      <c r="G146" s="209" t="s">
        <v>314</v>
      </c>
      <c r="H146" s="209" t="s">
        <v>353</v>
      </c>
      <c r="I146" s="211">
        <v>12</v>
      </c>
      <c r="J146" s="212">
        <v>10</v>
      </c>
      <c r="K146" s="213">
        <f t="shared" si="30"/>
        <v>0.83333333333333337</v>
      </c>
      <c r="L146" s="214">
        <v>2</v>
      </c>
      <c r="M146" s="215">
        <f t="shared" si="31"/>
        <v>0.16666666666666666</v>
      </c>
      <c r="N146" s="212">
        <v>3</v>
      </c>
      <c r="O146" s="213">
        <f t="shared" si="32"/>
        <v>0.25</v>
      </c>
      <c r="P146" s="214">
        <v>0</v>
      </c>
      <c r="Q146" s="213">
        <f t="shared" si="33"/>
        <v>0</v>
      </c>
      <c r="R146" s="214">
        <v>0</v>
      </c>
      <c r="S146" s="213">
        <f t="shared" si="34"/>
        <v>0</v>
      </c>
      <c r="T146" s="214">
        <v>0</v>
      </c>
      <c r="U146" s="213">
        <f t="shared" si="35"/>
        <v>0</v>
      </c>
      <c r="V146" s="214">
        <v>0</v>
      </c>
      <c r="W146" s="213">
        <f t="shared" si="36"/>
        <v>0</v>
      </c>
      <c r="X146" s="214">
        <v>0</v>
      </c>
      <c r="Y146" s="216">
        <f t="shared" si="37"/>
        <v>0</v>
      </c>
      <c r="Z146" s="214">
        <v>0</v>
      </c>
      <c r="AA146" s="213">
        <f t="shared" si="38"/>
        <v>0</v>
      </c>
      <c r="AB146" s="214">
        <v>9</v>
      </c>
      <c r="AC146" s="213">
        <f t="shared" si="39"/>
        <v>0.75</v>
      </c>
      <c r="AD146" s="214">
        <v>0</v>
      </c>
      <c r="AE146" s="215">
        <f t="shared" si="40"/>
        <v>0</v>
      </c>
      <c r="AF146" s="212">
        <v>12</v>
      </c>
      <c r="AG146" s="213">
        <f t="shared" si="41"/>
        <v>1</v>
      </c>
      <c r="AH146" s="214">
        <v>0</v>
      </c>
      <c r="AI146" s="215">
        <f t="shared" si="42"/>
        <v>0</v>
      </c>
      <c r="AJ146" s="235">
        <v>0</v>
      </c>
      <c r="AK146" s="218">
        <f t="shared" si="43"/>
        <v>0</v>
      </c>
      <c r="AL146" s="219">
        <v>12</v>
      </c>
      <c r="AM146" s="216">
        <f t="shared" si="44"/>
        <v>1</v>
      </c>
    </row>
    <row r="147" spans="1:41" ht="15" customHeight="1" thickBot="1" x14ac:dyDescent="0.35">
      <c r="A147" s="220" t="s">
        <v>449</v>
      </c>
      <c r="B147" s="220" t="s">
        <v>509</v>
      </c>
      <c r="C147" s="220" t="s">
        <v>722</v>
      </c>
      <c r="D147" s="220" t="s">
        <v>91</v>
      </c>
      <c r="E147" s="220" t="s">
        <v>519</v>
      </c>
      <c r="F147" s="221">
        <v>36892</v>
      </c>
      <c r="G147" s="220" t="s">
        <v>314</v>
      </c>
      <c r="H147" s="220" t="s">
        <v>353</v>
      </c>
      <c r="I147" s="222">
        <v>7</v>
      </c>
      <c r="J147" s="223">
        <v>6</v>
      </c>
      <c r="K147" s="224">
        <f t="shared" si="30"/>
        <v>0.8571428571428571</v>
      </c>
      <c r="L147" s="225">
        <v>1</v>
      </c>
      <c r="M147" s="226">
        <f t="shared" si="31"/>
        <v>0.14285714285714285</v>
      </c>
      <c r="N147" s="223">
        <v>1</v>
      </c>
      <c r="O147" s="224">
        <f t="shared" si="32"/>
        <v>0.14285714285714285</v>
      </c>
      <c r="P147" s="225">
        <v>0</v>
      </c>
      <c r="Q147" s="224">
        <f t="shared" si="33"/>
        <v>0</v>
      </c>
      <c r="R147" s="225">
        <v>0</v>
      </c>
      <c r="S147" s="224">
        <f t="shared" si="34"/>
        <v>0</v>
      </c>
      <c r="T147" s="225">
        <v>0</v>
      </c>
      <c r="U147" s="224">
        <f t="shared" si="35"/>
        <v>0</v>
      </c>
      <c r="V147" s="225">
        <v>0</v>
      </c>
      <c r="W147" s="224">
        <f t="shared" si="36"/>
        <v>0</v>
      </c>
      <c r="X147" s="225">
        <v>0</v>
      </c>
      <c r="Y147" s="227">
        <f t="shared" si="37"/>
        <v>0</v>
      </c>
      <c r="Z147" s="225">
        <v>0</v>
      </c>
      <c r="AA147" s="224">
        <f t="shared" si="38"/>
        <v>0</v>
      </c>
      <c r="AB147" s="225">
        <v>6</v>
      </c>
      <c r="AC147" s="224">
        <f t="shared" si="39"/>
        <v>0.8571428571428571</v>
      </c>
      <c r="AD147" s="225">
        <v>0</v>
      </c>
      <c r="AE147" s="226">
        <f t="shared" si="40"/>
        <v>0</v>
      </c>
      <c r="AF147" s="223">
        <v>7</v>
      </c>
      <c r="AG147" s="224">
        <f t="shared" si="41"/>
        <v>1</v>
      </c>
      <c r="AH147" s="225">
        <v>0</v>
      </c>
      <c r="AI147" s="226">
        <f t="shared" si="42"/>
        <v>0</v>
      </c>
      <c r="AJ147" s="234">
        <v>2</v>
      </c>
      <c r="AK147" s="229">
        <f t="shared" si="43"/>
        <v>0.2857142857142857</v>
      </c>
      <c r="AL147" s="230">
        <v>5</v>
      </c>
      <c r="AM147" s="227">
        <f t="shared" si="44"/>
        <v>0.7142857142857143</v>
      </c>
    </row>
    <row r="148" spans="1:41" s="17" customFormat="1" ht="15" customHeight="1" x14ac:dyDescent="0.3">
      <c r="A148" s="67" t="s">
        <v>520</v>
      </c>
      <c r="B148" s="67" t="s">
        <v>521</v>
      </c>
      <c r="C148" s="67" t="s">
        <v>723</v>
      </c>
      <c r="D148" s="67" t="s">
        <v>123</v>
      </c>
      <c r="E148" s="67" t="s">
        <v>522</v>
      </c>
      <c r="F148" s="68">
        <v>30198</v>
      </c>
      <c r="G148" s="67" t="s">
        <v>314</v>
      </c>
      <c r="H148" s="67" t="s">
        <v>319</v>
      </c>
      <c r="I148" s="69">
        <v>225</v>
      </c>
      <c r="J148" s="70">
        <v>214</v>
      </c>
      <c r="K148" s="71">
        <f t="shared" si="30"/>
        <v>0.95111111111111113</v>
      </c>
      <c r="L148" s="72">
        <v>11</v>
      </c>
      <c r="M148" s="73">
        <f t="shared" si="31"/>
        <v>4.8888888888888891E-2</v>
      </c>
      <c r="N148" s="70">
        <v>6</v>
      </c>
      <c r="O148" s="71">
        <f t="shared" si="32"/>
        <v>2.6666666666666668E-2</v>
      </c>
      <c r="P148" s="72">
        <v>3</v>
      </c>
      <c r="Q148" s="71">
        <f t="shared" si="33"/>
        <v>1.3333333333333334E-2</v>
      </c>
      <c r="R148" s="72">
        <v>19</v>
      </c>
      <c r="S148" s="71">
        <f t="shared" si="34"/>
        <v>8.4444444444444447E-2</v>
      </c>
      <c r="T148" s="72">
        <v>2</v>
      </c>
      <c r="U148" s="71">
        <f t="shared" si="35"/>
        <v>8.8888888888888889E-3</v>
      </c>
      <c r="V148" s="72">
        <v>0</v>
      </c>
      <c r="W148" s="71">
        <f t="shared" si="36"/>
        <v>0</v>
      </c>
      <c r="X148" s="72">
        <v>0</v>
      </c>
      <c r="Y148" s="74">
        <f t="shared" si="37"/>
        <v>0</v>
      </c>
      <c r="Z148" s="72">
        <v>2</v>
      </c>
      <c r="AA148" s="71">
        <f t="shared" si="38"/>
        <v>8.8888888888888889E-3</v>
      </c>
      <c r="AB148" s="72">
        <v>193</v>
      </c>
      <c r="AC148" s="71">
        <f t="shared" si="39"/>
        <v>0.85777777777777775</v>
      </c>
      <c r="AD148" s="72">
        <v>0</v>
      </c>
      <c r="AE148" s="73">
        <f t="shared" si="40"/>
        <v>0</v>
      </c>
      <c r="AF148" s="70">
        <v>184</v>
      </c>
      <c r="AG148" s="71">
        <f t="shared" si="41"/>
        <v>0.81777777777777783</v>
      </c>
      <c r="AH148" s="72">
        <v>41</v>
      </c>
      <c r="AI148" s="73">
        <f t="shared" si="42"/>
        <v>0.18222222222222223</v>
      </c>
      <c r="AJ148" s="75">
        <v>220</v>
      </c>
      <c r="AK148" s="76">
        <f t="shared" si="43"/>
        <v>0.97777777777777775</v>
      </c>
      <c r="AL148" s="77">
        <v>5</v>
      </c>
      <c r="AM148" s="74">
        <f t="shared" si="44"/>
        <v>2.2222222222222223E-2</v>
      </c>
      <c r="AN148" s="16"/>
      <c r="AO148" s="16"/>
    </row>
    <row r="149" spans="1:41" s="17" customFormat="1" ht="15" customHeight="1" x14ac:dyDescent="0.3">
      <c r="A149" s="18" t="s">
        <v>520</v>
      </c>
      <c r="B149" s="18" t="s">
        <v>521</v>
      </c>
      <c r="C149" s="18" t="s">
        <v>723</v>
      </c>
      <c r="D149" s="18" t="s">
        <v>170</v>
      </c>
      <c r="E149" s="18" t="s">
        <v>523</v>
      </c>
      <c r="F149" s="19">
        <v>36892</v>
      </c>
      <c r="G149" s="18" t="s">
        <v>314</v>
      </c>
      <c r="H149" s="18" t="s">
        <v>524</v>
      </c>
      <c r="I149" s="22">
        <v>7</v>
      </c>
      <c r="J149" s="21">
        <v>7</v>
      </c>
      <c r="K149" s="29">
        <f t="shared" si="30"/>
        <v>1</v>
      </c>
      <c r="L149" s="20">
        <v>0</v>
      </c>
      <c r="M149" s="33">
        <f t="shared" si="31"/>
        <v>0</v>
      </c>
      <c r="N149" s="21">
        <v>1</v>
      </c>
      <c r="O149" s="29">
        <f t="shared" si="32"/>
        <v>0.14285714285714285</v>
      </c>
      <c r="P149" s="20">
        <v>0</v>
      </c>
      <c r="Q149" s="29">
        <f t="shared" si="33"/>
        <v>0</v>
      </c>
      <c r="R149" s="20">
        <v>0</v>
      </c>
      <c r="S149" s="29">
        <f t="shared" si="34"/>
        <v>0</v>
      </c>
      <c r="T149" s="20">
        <v>0</v>
      </c>
      <c r="U149" s="29">
        <f t="shared" si="35"/>
        <v>0</v>
      </c>
      <c r="V149" s="20">
        <v>0</v>
      </c>
      <c r="W149" s="29">
        <f t="shared" si="36"/>
        <v>0</v>
      </c>
      <c r="X149" s="20">
        <v>0</v>
      </c>
      <c r="Y149" s="37">
        <f t="shared" si="37"/>
        <v>0</v>
      </c>
      <c r="Z149" s="20">
        <v>0</v>
      </c>
      <c r="AA149" s="29">
        <f t="shared" si="38"/>
        <v>0</v>
      </c>
      <c r="AB149" s="20">
        <v>6</v>
      </c>
      <c r="AC149" s="29">
        <f t="shared" si="39"/>
        <v>0.8571428571428571</v>
      </c>
      <c r="AD149" s="20">
        <v>0</v>
      </c>
      <c r="AE149" s="33">
        <f t="shared" si="40"/>
        <v>0</v>
      </c>
      <c r="AF149" s="21">
        <v>7</v>
      </c>
      <c r="AG149" s="29">
        <f t="shared" si="41"/>
        <v>1</v>
      </c>
      <c r="AH149" s="20">
        <v>0</v>
      </c>
      <c r="AI149" s="33">
        <f t="shared" si="42"/>
        <v>0</v>
      </c>
      <c r="AJ149" s="55">
        <v>0</v>
      </c>
      <c r="AK149" s="56">
        <f t="shared" si="43"/>
        <v>0</v>
      </c>
      <c r="AL149" s="50">
        <v>7</v>
      </c>
      <c r="AM149" s="37">
        <f t="shared" si="44"/>
        <v>1</v>
      </c>
      <c r="AN149" s="16"/>
      <c r="AO149" s="16"/>
    </row>
    <row r="150" spans="1:41" ht="15" customHeight="1" thickBot="1" x14ac:dyDescent="0.35">
      <c r="A150" s="78" t="s">
        <v>520</v>
      </c>
      <c r="B150" s="78" t="s">
        <v>521</v>
      </c>
      <c r="C150" s="78" t="s">
        <v>722</v>
      </c>
      <c r="D150" s="78" t="s">
        <v>122</v>
      </c>
      <c r="E150" s="78" t="s">
        <v>525</v>
      </c>
      <c r="F150" s="79">
        <v>17168</v>
      </c>
      <c r="G150" s="78" t="s">
        <v>314</v>
      </c>
      <c r="H150" s="78" t="s">
        <v>325</v>
      </c>
      <c r="I150" s="80">
        <v>74</v>
      </c>
      <c r="J150" s="81">
        <v>70</v>
      </c>
      <c r="K150" s="82">
        <f t="shared" si="30"/>
        <v>0.94594594594594594</v>
      </c>
      <c r="L150" s="83">
        <v>4</v>
      </c>
      <c r="M150" s="84">
        <f t="shared" si="31"/>
        <v>5.4054054054054057E-2</v>
      </c>
      <c r="N150" s="81">
        <v>1</v>
      </c>
      <c r="O150" s="82">
        <f t="shared" si="32"/>
        <v>1.3513513513513514E-2</v>
      </c>
      <c r="P150" s="83">
        <v>2</v>
      </c>
      <c r="Q150" s="82">
        <f t="shared" si="33"/>
        <v>2.7027027027027029E-2</v>
      </c>
      <c r="R150" s="83">
        <v>2</v>
      </c>
      <c r="S150" s="82">
        <f t="shared" si="34"/>
        <v>2.7027027027027029E-2</v>
      </c>
      <c r="T150" s="83">
        <v>1</v>
      </c>
      <c r="U150" s="82">
        <f t="shared" si="35"/>
        <v>1.3513513513513514E-2</v>
      </c>
      <c r="V150" s="83">
        <v>0</v>
      </c>
      <c r="W150" s="82">
        <f t="shared" si="36"/>
        <v>0</v>
      </c>
      <c r="X150" s="83">
        <v>0</v>
      </c>
      <c r="Y150" s="85">
        <f t="shared" si="37"/>
        <v>0</v>
      </c>
      <c r="Z150" s="83">
        <v>1</v>
      </c>
      <c r="AA150" s="82">
        <f t="shared" si="38"/>
        <v>1.3513513513513514E-2</v>
      </c>
      <c r="AB150" s="83">
        <v>67</v>
      </c>
      <c r="AC150" s="82">
        <f t="shared" si="39"/>
        <v>0.90540540540540537</v>
      </c>
      <c r="AD150" s="83">
        <v>0</v>
      </c>
      <c r="AE150" s="84">
        <f t="shared" si="40"/>
        <v>0</v>
      </c>
      <c r="AF150" s="81">
        <v>63</v>
      </c>
      <c r="AG150" s="82">
        <f t="shared" si="41"/>
        <v>0.85135135135135132</v>
      </c>
      <c r="AH150" s="83">
        <v>11</v>
      </c>
      <c r="AI150" s="84">
        <f t="shared" si="42"/>
        <v>0.14864864864864866</v>
      </c>
      <c r="AJ150" s="93">
        <v>74</v>
      </c>
      <c r="AK150" s="87">
        <f t="shared" si="43"/>
        <v>1</v>
      </c>
      <c r="AL150" s="88">
        <v>0</v>
      </c>
      <c r="AM150" s="85">
        <f t="shared" si="44"/>
        <v>0</v>
      </c>
    </row>
    <row r="151" spans="1:41" ht="15" customHeight="1" x14ac:dyDescent="0.3">
      <c r="A151" s="144" t="s">
        <v>520</v>
      </c>
      <c r="B151" s="144" t="s">
        <v>526</v>
      </c>
      <c r="C151" s="144" t="s">
        <v>723</v>
      </c>
      <c r="D151" s="144" t="s">
        <v>105</v>
      </c>
      <c r="E151" s="144" t="s">
        <v>527</v>
      </c>
      <c r="F151" s="145">
        <v>17168</v>
      </c>
      <c r="G151" s="144" t="s">
        <v>314</v>
      </c>
      <c r="H151" s="144" t="s">
        <v>376</v>
      </c>
      <c r="I151" s="146">
        <v>148</v>
      </c>
      <c r="J151" s="147">
        <v>130</v>
      </c>
      <c r="K151" s="148">
        <f t="shared" si="30"/>
        <v>0.8783783783783784</v>
      </c>
      <c r="L151" s="149">
        <v>18</v>
      </c>
      <c r="M151" s="150">
        <f t="shared" si="31"/>
        <v>0.12162162162162163</v>
      </c>
      <c r="N151" s="147">
        <v>35</v>
      </c>
      <c r="O151" s="148">
        <f t="shared" si="32"/>
        <v>0.23648648648648649</v>
      </c>
      <c r="P151" s="149">
        <v>2</v>
      </c>
      <c r="Q151" s="148">
        <f t="shared" si="33"/>
        <v>1.3513513513513514E-2</v>
      </c>
      <c r="R151" s="149">
        <v>15</v>
      </c>
      <c r="S151" s="148">
        <f t="shared" si="34"/>
        <v>0.10135135135135136</v>
      </c>
      <c r="T151" s="149">
        <v>6</v>
      </c>
      <c r="U151" s="148">
        <f t="shared" si="35"/>
        <v>4.0540540540540543E-2</v>
      </c>
      <c r="V151" s="149">
        <v>0</v>
      </c>
      <c r="W151" s="148">
        <f t="shared" si="36"/>
        <v>0</v>
      </c>
      <c r="X151" s="149">
        <v>0</v>
      </c>
      <c r="Y151" s="151">
        <f t="shared" si="37"/>
        <v>0</v>
      </c>
      <c r="Z151" s="149">
        <v>0</v>
      </c>
      <c r="AA151" s="148">
        <f t="shared" si="38"/>
        <v>0</v>
      </c>
      <c r="AB151" s="149">
        <v>90</v>
      </c>
      <c r="AC151" s="148">
        <f t="shared" si="39"/>
        <v>0.60810810810810811</v>
      </c>
      <c r="AD151" s="149">
        <v>0</v>
      </c>
      <c r="AE151" s="150">
        <f t="shared" si="40"/>
        <v>0</v>
      </c>
      <c r="AF151" s="147">
        <v>132</v>
      </c>
      <c r="AG151" s="148">
        <f t="shared" si="41"/>
        <v>0.89189189189189189</v>
      </c>
      <c r="AH151" s="149">
        <v>16</v>
      </c>
      <c r="AI151" s="150">
        <f t="shared" si="42"/>
        <v>0.10810810810810811</v>
      </c>
      <c r="AJ151" s="196">
        <v>136</v>
      </c>
      <c r="AK151" s="153">
        <f t="shared" si="43"/>
        <v>0.91891891891891897</v>
      </c>
      <c r="AL151" s="154">
        <v>12</v>
      </c>
      <c r="AM151" s="151">
        <f t="shared" si="44"/>
        <v>8.1081081081081086E-2</v>
      </c>
    </row>
    <row r="152" spans="1:41" ht="15" customHeight="1" x14ac:dyDescent="0.3">
      <c r="A152" s="143" t="s">
        <v>520</v>
      </c>
      <c r="B152" s="143" t="s">
        <v>526</v>
      </c>
      <c r="C152" s="143" t="s">
        <v>723</v>
      </c>
      <c r="D152" s="143" t="s">
        <v>106</v>
      </c>
      <c r="E152" s="143" t="s">
        <v>528</v>
      </c>
      <c r="F152" s="155">
        <v>17168</v>
      </c>
      <c r="G152" s="143" t="s">
        <v>314</v>
      </c>
      <c r="H152" s="143" t="s">
        <v>376</v>
      </c>
      <c r="I152" s="156">
        <v>56</v>
      </c>
      <c r="J152" s="157">
        <v>35</v>
      </c>
      <c r="K152" s="158">
        <f t="shared" si="30"/>
        <v>0.625</v>
      </c>
      <c r="L152" s="159">
        <v>21</v>
      </c>
      <c r="M152" s="160">
        <f t="shared" si="31"/>
        <v>0.375</v>
      </c>
      <c r="N152" s="157">
        <v>1</v>
      </c>
      <c r="O152" s="158">
        <f t="shared" si="32"/>
        <v>1.7857142857142856E-2</v>
      </c>
      <c r="P152" s="159">
        <v>1</v>
      </c>
      <c r="Q152" s="158">
        <f t="shared" si="33"/>
        <v>1.7857142857142856E-2</v>
      </c>
      <c r="R152" s="159">
        <v>4</v>
      </c>
      <c r="S152" s="158">
        <f t="shared" si="34"/>
        <v>7.1428571428571425E-2</v>
      </c>
      <c r="T152" s="159">
        <v>6</v>
      </c>
      <c r="U152" s="158">
        <f t="shared" si="35"/>
        <v>0.10714285714285714</v>
      </c>
      <c r="V152" s="159">
        <v>0</v>
      </c>
      <c r="W152" s="158">
        <f t="shared" si="36"/>
        <v>0</v>
      </c>
      <c r="X152" s="159">
        <v>0</v>
      </c>
      <c r="Y152" s="161">
        <f t="shared" si="37"/>
        <v>0</v>
      </c>
      <c r="Z152" s="159">
        <v>0</v>
      </c>
      <c r="AA152" s="158">
        <f t="shared" si="38"/>
        <v>0</v>
      </c>
      <c r="AB152" s="159">
        <v>44</v>
      </c>
      <c r="AC152" s="158">
        <f t="shared" si="39"/>
        <v>0.7857142857142857</v>
      </c>
      <c r="AD152" s="159">
        <v>0</v>
      </c>
      <c r="AE152" s="160">
        <f t="shared" si="40"/>
        <v>0</v>
      </c>
      <c r="AF152" s="157">
        <v>53</v>
      </c>
      <c r="AG152" s="158">
        <f t="shared" si="41"/>
        <v>0.9464285714285714</v>
      </c>
      <c r="AH152" s="159">
        <v>3</v>
      </c>
      <c r="AI152" s="160">
        <f t="shared" si="42"/>
        <v>5.3571428571428568E-2</v>
      </c>
      <c r="AJ152" s="162">
        <v>49</v>
      </c>
      <c r="AK152" s="163">
        <f t="shared" si="43"/>
        <v>0.875</v>
      </c>
      <c r="AL152" s="164">
        <v>7</v>
      </c>
      <c r="AM152" s="161">
        <f t="shared" si="44"/>
        <v>0.125</v>
      </c>
    </row>
    <row r="153" spans="1:41" ht="15" customHeight="1" x14ac:dyDescent="0.3">
      <c r="A153" s="143" t="s">
        <v>520</v>
      </c>
      <c r="B153" s="143" t="s">
        <v>526</v>
      </c>
      <c r="C153" s="143" t="s">
        <v>723</v>
      </c>
      <c r="D153" s="143" t="s">
        <v>107</v>
      </c>
      <c r="E153" s="143" t="s">
        <v>529</v>
      </c>
      <c r="F153" s="155">
        <v>31929</v>
      </c>
      <c r="G153" s="143" t="s">
        <v>314</v>
      </c>
      <c r="H153" s="143" t="s">
        <v>376</v>
      </c>
      <c r="I153" s="156">
        <v>34</v>
      </c>
      <c r="J153" s="157">
        <v>29</v>
      </c>
      <c r="K153" s="158">
        <f t="shared" si="30"/>
        <v>0.8529411764705882</v>
      </c>
      <c r="L153" s="159">
        <v>5</v>
      </c>
      <c r="M153" s="160">
        <f t="shared" si="31"/>
        <v>0.14705882352941177</v>
      </c>
      <c r="N153" s="157">
        <v>9</v>
      </c>
      <c r="O153" s="158">
        <f t="shared" si="32"/>
        <v>0.26470588235294118</v>
      </c>
      <c r="P153" s="159">
        <v>3</v>
      </c>
      <c r="Q153" s="158">
        <f t="shared" si="33"/>
        <v>8.8235294117647065E-2</v>
      </c>
      <c r="R153" s="159">
        <v>2</v>
      </c>
      <c r="S153" s="158">
        <f t="shared" si="34"/>
        <v>5.8823529411764705E-2</v>
      </c>
      <c r="T153" s="159">
        <v>1</v>
      </c>
      <c r="U153" s="158">
        <f t="shared" si="35"/>
        <v>2.9411764705882353E-2</v>
      </c>
      <c r="V153" s="159">
        <v>0</v>
      </c>
      <c r="W153" s="158">
        <f t="shared" si="36"/>
        <v>0</v>
      </c>
      <c r="X153" s="159">
        <v>0</v>
      </c>
      <c r="Y153" s="161">
        <f t="shared" si="37"/>
        <v>0</v>
      </c>
      <c r="Z153" s="159">
        <v>0</v>
      </c>
      <c r="AA153" s="158">
        <f t="shared" si="38"/>
        <v>0</v>
      </c>
      <c r="AB153" s="159">
        <v>19</v>
      </c>
      <c r="AC153" s="158">
        <f t="shared" si="39"/>
        <v>0.55882352941176472</v>
      </c>
      <c r="AD153" s="159">
        <v>0</v>
      </c>
      <c r="AE153" s="160">
        <f t="shared" si="40"/>
        <v>0</v>
      </c>
      <c r="AF153" s="157">
        <v>34</v>
      </c>
      <c r="AG153" s="158">
        <f t="shared" si="41"/>
        <v>1</v>
      </c>
      <c r="AH153" s="159">
        <v>0</v>
      </c>
      <c r="AI153" s="160">
        <f t="shared" si="42"/>
        <v>0</v>
      </c>
      <c r="AJ153" s="166">
        <v>13</v>
      </c>
      <c r="AK153" s="163">
        <f t="shared" si="43"/>
        <v>0.38235294117647056</v>
      </c>
      <c r="AL153" s="164">
        <v>21</v>
      </c>
      <c r="AM153" s="161">
        <f t="shared" si="44"/>
        <v>0.61764705882352944</v>
      </c>
    </row>
    <row r="154" spans="1:41" ht="15" customHeight="1" x14ac:dyDescent="0.3">
      <c r="A154" s="143" t="s">
        <v>520</v>
      </c>
      <c r="B154" s="143" t="s">
        <v>526</v>
      </c>
      <c r="C154" s="143" t="s">
        <v>723</v>
      </c>
      <c r="D154" s="143" t="s">
        <v>108</v>
      </c>
      <c r="E154" s="143" t="s">
        <v>530</v>
      </c>
      <c r="F154" s="155">
        <v>31929</v>
      </c>
      <c r="G154" s="143" t="s">
        <v>314</v>
      </c>
      <c r="H154" s="143" t="s">
        <v>376</v>
      </c>
      <c r="I154" s="156">
        <v>103</v>
      </c>
      <c r="J154" s="157">
        <v>91</v>
      </c>
      <c r="K154" s="158">
        <f t="shared" si="30"/>
        <v>0.88349514563106801</v>
      </c>
      <c r="L154" s="159">
        <v>12</v>
      </c>
      <c r="M154" s="160">
        <f t="shared" si="31"/>
        <v>0.11650485436893204</v>
      </c>
      <c r="N154" s="157">
        <v>24</v>
      </c>
      <c r="O154" s="158">
        <f t="shared" si="32"/>
        <v>0.23300970873786409</v>
      </c>
      <c r="P154" s="159">
        <v>3</v>
      </c>
      <c r="Q154" s="158">
        <f t="shared" si="33"/>
        <v>2.9126213592233011E-2</v>
      </c>
      <c r="R154" s="159">
        <v>11</v>
      </c>
      <c r="S154" s="158">
        <f t="shared" si="34"/>
        <v>0.10679611650485436</v>
      </c>
      <c r="T154" s="159">
        <v>3</v>
      </c>
      <c r="U154" s="158">
        <f t="shared" si="35"/>
        <v>2.9126213592233011E-2</v>
      </c>
      <c r="V154" s="159">
        <v>0</v>
      </c>
      <c r="W154" s="158">
        <f t="shared" si="36"/>
        <v>0</v>
      </c>
      <c r="X154" s="159">
        <v>0</v>
      </c>
      <c r="Y154" s="161">
        <f t="shared" si="37"/>
        <v>0</v>
      </c>
      <c r="Z154" s="159">
        <v>1</v>
      </c>
      <c r="AA154" s="158">
        <f t="shared" si="38"/>
        <v>9.7087378640776691E-3</v>
      </c>
      <c r="AB154" s="159">
        <v>60</v>
      </c>
      <c r="AC154" s="158">
        <f t="shared" si="39"/>
        <v>0.58252427184466016</v>
      </c>
      <c r="AD154" s="159">
        <v>1</v>
      </c>
      <c r="AE154" s="160">
        <f t="shared" si="40"/>
        <v>9.7087378640776691E-3</v>
      </c>
      <c r="AF154" s="157">
        <v>91</v>
      </c>
      <c r="AG154" s="158">
        <f t="shared" si="41"/>
        <v>0.88349514563106801</v>
      </c>
      <c r="AH154" s="159">
        <v>12</v>
      </c>
      <c r="AI154" s="160">
        <f t="shared" si="42"/>
        <v>0.11650485436893204</v>
      </c>
      <c r="AJ154" s="162">
        <v>97</v>
      </c>
      <c r="AK154" s="163">
        <f t="shared" si="43"/>
        <v>0.94174757281553401</v>
      </c>
      <c r="AL154" s="164">
        <v>6</v>
      </c>
      <c r="AM154" s="161">
        <f t="shared" si="44"/>
        <v>5.8252427184466021E-2</v>
      </c>
    </row>
    <row r="155" spans="1:41" ht="15" customHeight="1" x14ac:dyDescent="0.3">
      <c r="A155" s="143" t="s">
        <v>520</v>
      </c>
      <c r="B155" s="143" t="s">
        <v>526</v>
      </c>
      <c r="C155" s="143" t="s">
        <v>723</v>
      </c>
      <c r="D155" s="143" t="s">
        <v>215</v>
      </c>
      <c r="E155" s="143" t="s">
        <v>531</v>
      </c>
      <c r="F155" s="155">
        <v>36892</v>
      </c>
      <c r="G155" s="143" t="s">
        <v>314</v>
      </c>
      <c r="H155" s="143" t="s">
        <v>376</v>
      </c>
      <c r="I155" s="156">
        <v>3</v>
      </c>
      <c r="J155" s="157">
        <v>1</v>
      </c>
      <c r="K155" s="158">
        <f t="shared" si="30"/>
        <v>0.33333333333333331</v>
      </c>
      <c r="L155" s="159">
        <v>2</v>
      </c>
      <c r="M155" s="160">
        <f t="shared" si="31"/>
        <v>0.66666666666666663</v>
      </c>
      <c r="N155" s="157">
        <v>0</v>
      </c>
      <c r="O155" s="158">
        <f t="shared" si="32"/>
        <v>0</v>
      </c>
      <c r="P155" s="159">
        <v>0</v>
      </c>
      <c r="Q155" s="158">
        <f t="shared" si="33"/>
        <v>0</v>
      </c>
      <c r="R155" s="159">
        <v>0</v>
      </c>
      <c r="S155" s="158">
        <f t="shared" si="34"/>
        <v>0</v>
      </c>
      <c r="T155" s="159">
        <v>0</v>
      </c>
      <c r="U155" s="158">
        <f t="shared" si="35"/>
        <v>0</v>
      </c>
      <c r="V155" s="159">
        <v>0</v>
      </c>
      <c r="W155" s="158">
        <f t="shared" si="36"/>
        <v>0</v>
      </c>
      <c r="X155" s="159">
        <v>0</v>
      </c>
      <c r="Y155" s="161">
        <f t="shared" si="37"/>
        <v>0</v>
      </c>
      <c r="Z155" s="159">
        <v>0</v>
      </c>
      <c r="AA155" s="158">
        <f t="shared" si="38"/>
        <v>0</v>
      </c>
      <c r="AB155" s="159">
        <v>3</v>
      </c>
      <c r="AC155" s="158">
        <f t="shared" si="39"/>
        <v>1</v>
      </c>
      <c r="AD155" s="159">
        <v>0</v>
      </c>
      <c r="AE155" s="160">
        <f t="shared" si="40"/>
        <v>0</v>
      </c>
      <c r="AF155" s="157">
        <v>3</v>
      </c>
      <c r="AG155" s="158">
        <f t="shared" si="41"/>
        <v>1</v>
      </c>
      <c r="AH155" s="159">
        <v>0</v>
      </c>
      <c r="AI155" s="160">
        <f t="shared" si="42"/>
        <v>0</v>
      </c>
      <c r="AJ155" s="162">
        <v>3</v>
      </c>
      <c r="AK155" s="163">
        <f t="shared" si="43"/>
        <v>1</v>
      </c>
      <c r="AL155" s="164">
        <v>0</v>
      </c>
      <c r="AM155" s="161">
        <f t="shared" si="44"/>
        <v>0</v>
      </c>
    </row>
    <row r="156" spans="1:41" ht="15" customHeight="1" x14ac:dyDescent="0.3">
      <c r="A156" s="143" t="s">
        <v>520</v>
      </c>
      <c r="B156" s="143" t="s">
        <v>526</v>
      </c>
      <c r="C156" s="143" t="s">
        <v>723</v>
      </c>
      <c r="D156" s="143" t="s">
        <v>197</v>
      </c>
      <c r="E156" s="143" t="s">
        <v>532</v>
      </c>
      <c r="F156" s="155">
        <v>36892</v>
      </c>
      <c r="G156" s="143" t="s">
        <v>314</v>
      </c>
      <c r="H156" s="143" t="s">
        <v>376</v>
      </c>
      <c r="I156" s="156">
        <v>17</v>
      </c>
      <c r="J156" s="157">
        <v>10</v>
      </c>
      <c r="K156" s="158">
        <f t="shared" si="30"/>
        <v>0.58823529411764708</v>
      </c>
      <c r="L156" s="159">
        <v>7</v>
      </c>
      <c r="M156" s="160">
        <f t="shared" si="31"/>
        <v>0.41176470588235292</v>
      </c>
      <c r="N156" s="157">
        <v>0</v>
      </c>
      <c r="O156" s="158">
        <f t="shared" si="32"/>
        <v>0</v>
      </c>
      <c r="P156" s="159">
        <v>0</v>
      </c>
      <c r="Q156" s="158">
        <f t="shared" si="33"/>
        <v>0</v>
      </c>
      <c r="R156" s="159">
        <v>2</v>
      </c>
      <c r="S156" s="158">
        <f t="shared" si="34"/>
        <v>0.11764705882352941</v>
      </c>
      <c r="T156" s="159">
        <v>0</v>
      </c>
      <c r="U156" s="158">
        <f t="shared" si="35"/>
        <v>0</v>
      </c>
      <c r="V156" s="159">
        <v>0</v>
      </c>
      <c r="W156" s="158">
        <f t="shared" si="36"/>
        <v>0</v>
      </c>
      <c r="X156" s="159">
        <v>0</v>
      </c>
      <c r="Y156" s="161">
        <f t="shared" si="37"/>
        <v>0</v>
      </c>
      <c r="Z156" s="159">
        <v>0</v>
      </c>
      <c r="AA156" s="158">
        <f t="shared" si="38"/>
        <v>0</v>
      </c>
      <c r="AB156" s="159">
        <v>15</v>
      </c>
      <c r="AC156" s="158">
        <f t="shared" si="39"/>
        <v>0.88235294117647056</v>
      </c>
      <c r="AD156" s="159">
        <v>0</v>
      </c>
      <c r="AE156" s="160">
        <f t="shared" si="40"/>
        <v>0</v>
      </c>
      <c r="AF156" s="157">
        <v>12</v>
      </c>
      <c r="AG156" s="158">
        <f t="shared" si="41"/>
        <v>0.70588235294117652</v>
      </c>
      <c r="AH156" s="159">
        <v>5</v>
      </c>
      <c r="AI156" s="160">
        <f t="shared" si="42"/>
        <v>0.29411764705882354</v>
      </c>
      <c r="AJ156" s="162">
        <v>16</v>
      </c>
      <c r="AK156" s="163">
        <f t="shared" si="43"/>
        <v>0.94117647058823528</v>
      </c>
      <c r="AL156" s="164">
        <v>1</v>
      </c>
      <c r="AM156" s="161">
        <f t="shared" si="44"/>
        <v>5.8823529411764705E-2</v>
      </c>
    </row>
    <row r="157" spans="1:41" ht="15" customHeight="1" x14ac:dyDescent="0.3">
      <c r="A157" s="143" t="s">
        <v>520</v>
      </c>
      <c r="B157" s="143" t="s">
        <v>526</v>
      </c>
      <c r="C157" s="143" t="s">
        <v>723</v>
      </c>
      <c r="D157" s="143" t="s">
        <v>533</v>
      </c>
      <c r="E157" s="143" t="s">
        <v>534</v>
      </c>
      <c r="F157" s="155">
        <v>36892</v>
      </c>
      <c r="G157" s="143" t="s">
        <v>314</v>
      </c>
      <c r="H157" s="143" t="s">
        <v>376</v>
      </c>
      <c r="I157" s="156">
        <v>3</v>
      </c>
      <c r="J157" s="157">
        <v>3</v>
      </c>
      <c r="K157" s="158">
        <f t="shared" si="30"/>
        <v>1</v>
      </c>
      <c r="L157" s="159">
        <v>0</v>
      </c>
      <c r="M157" s="160">
        <f t="shared" si="31"/>
        <v>0</v>
      </c>
      <c r="N157" s="157">
        <v>1</v>
      </c>
      <c r="O157" s="158">
        <f t="shared" si="32"/>
        <v>0.33333333333333331</v>
      </c>
      <c r="P157" s="159">
        <v>0</v>
      </c>
      <c r="Q157" s="158">
        <f t="shared" si="33"/>
        <v>0</v>
      </c>
      <c r="R157" s="159">
        <v>1</v>
      </c>
      <c r="S157" s="158">
        <f t="shared" si="34"/>
        <v>0.33333333333333331</v>
      </c>
      <c r="T157" s="159">
        <v>0</v>
      </c>
      <c r="U157" s="158">
        <f t="shared" si="35"/>
        <v>0</v>
      </c>
      <c r="V157" s="159">
        <v>0</v>
      </c>
      <c r="W157" s="158">
        <f t="shared" si="36"/>
        <v>0</v>
      </c>
      <c r="X157" s="159">
        <v>0</v>
      </c>
      <c r="Y157" s="161">
        <f t="shared" si="37"/>
        <v>0</v>
      </c>
      <c r="Z157" s="159">
        <v>0</v>
      </c>
      <c r="AA157" s="158">
        <f t="shared" si="38"/>
        <v>0</v>
      </c>
      <c r="AB157" s="159">
        <v>1</v>
      </c>
      <c r="AC157" s="158">
        <f t="shared" si="39"/>
        <v>0.33333333333333331</v>
      </c>
      <c r="AD157" s="159">
        <v>0</v>
      </c>
      <c r="AE157" s="160">
        <f t="shared" si="40"/>
        <v>0</v>
      </c>
      <c r="AF157" s="157">
        <v>3</v>
      </c>
      <c r="AG157" s="158">
        <f t="shared" si="41"/>
        <v>1</v>
      </c>
      <c r="AH157" s="159">
        <v>0</v>
      </c>
      <c r="AI157" s="160">
        <f t="shared" si="42"/>
        <v>0</v>
      </c>
      <c r="AJ157" s="162">
        <v>2</v>
      </c>
      <c r="AK157" s="163">
        <f t="shared" si="43"/>
        <v>0.66666666666666663</v>
      </c>
      <c r="AL157" s="164">
        <v>1</v>
      </c>
      <c r="AM157" s="161">
        <f t="shared" si="44"/>
        <v>0.33333333333333331</v>
      </c>
    </row>
    <row r="158" spans="1:41" ht="15" customHeight="1" x14ac:dyDescent="0.3">
      <c r="A158" s="143" t="s">
        <v>520</v>
      </c>
      <c r="B158" s="143" t="s">
        <v>526</v>
      </c>
      <c r="C158" s="143" t="s">
        <v>722</v>
      </c>
      <c r="D158" s="143" t="s">
        <v>278</v>
      </c>
      <c r="E158" s="143" t="s">
        <v>535</v>
      </c>
      <c r="F158" s="155">
        <v>36892</v>
      </c>
      <c r="G158" s="143" t="s">
        <v>314</v>
      </c>
      <c r="H158" s="143" t="s">
        <v>330</v>
      </c>
      <c r="I158" s="156">
        <v>1</v>
      </c>
      <c r="J158" s="157">
        <v>0</v>
      </c>
      <c r="K158" s="158">
        <f t="shared" si="30"/>
        <v>0</v>
      </c>
      <c r="L158" s="159">
        <v>1</v>
      </c>
      <c r="M158" s="160">
        <f t="shared" si="31"/>
        <v>1</v>
      </c>
      <c r="N158" s="157">
        <v>0</v>
      </c>
      <c r="O158" s="158">
        <f t="shared" si="32"/>
        <v>0</v>
      </c>
      <c r="P158" s="159">
        <v>0</v>
      </c>
      <c r="Q158" s="158">
        <f t="shared" si="33"/>
        <v>0</v>
      </c>
      <c r="R158" s="159">
        <v>0</v>
      </c>
      <c r="S158" s="158">
        <f t="shared" si="34"/>
        <v>0</v>
      </c>
      <c r="T158" s="159">
        <v>0</v>
      </c>
      <c r="U158" s="158">
        <f t="shared" si="35"/>
        <v>0</v>
      </c>
      <c r="V158" s="159">
        <v>0</v>
      </c>
      <c r="W158" s="158">
        <f t="shared" si="36"/>
        <v>0</v>
      </c>
      <c r="X158" s="159">
        <v>0</v>
      </c>
      <c r="Y158" s="161">
        <f t="shared" si="37"/>
        <v>0</v>
      </c>
      <c r="Z158" s="159">
        <v>0</v>
      </c>
      <c r="AA158" s="158">
        <f t="shared" si="38"/>
        <v>0</v>
      </c>
      <c r="AB158" s="159">
        <v>1</v>
      </c>
      <c r="AC158" s="158">
        <f t="shared" si="39"/>
        <v>1</v>
      </c>
      <c r="AD158" s="159">
        <v>0</v>
      </c>
      <c r="AE158" s="160">
        <f t="shared" si="40"/>
        <v>0</v>
      </c>
      <c r="AF158" s="157">
        <v>1</v>
      </c>
      <c r="AG158" s="158">
        <f t="shared" si="41"/>
        <v>1</v>
      </c>
      <c r="AH158" s="159">
        <v>0</v>
      </c>
      <c r="AI158" s="160">
        <f t="shared" si="42"/>
        <v>0</v>
      </c>
      <c r="AJ158" s="162">
        <v>0</v>
      </c>
      <c r="AK158" s="163">
        <f t="shared" si="43"/>
        <v>0</v>
      </c>
      <c r="AL158" s="164">
        <v>1</v>
      </c>
      <c r="AM158" s="161">
        <f t="shared" si="44"/>
        <v>1</v>
      </c>
    </row>
    <row r="159" spans="1:41" ht="15" customHeight="1" x14ac:dyDescent="0.3">
      <c r="A159" s="143" t="s">
        <v>520</v>
      </c>
      <c r="B159" s="143" t="s">
        <v>526</v>
      </c>
      <c r="C159" s="143" t="s">
        <v>722</v>
      </c>
      <c r="D159" s="143" t="s">
        <v>216</v>
      </c>
      <c r="E159" s="143" t="s">
        <v>536</v>
      </c>
      <c r="F159" s="155">
        <v>36892</v>
      </c>
      <c r="G159" s="143" t="s">
        <v>314</v>
      </c>
      <c r="H159" s="143" t="s">
        <v>330</v>
      </c>
      <c r="I159" s="156">
        <v>9</v>
      </c>
      <c r="J159" s="157">
        <v>9</v>
      </c>
      <c r="K159" s="158">
        <f t="shared" si="30"/>
        <v>1</v>
      </c>
      <c r="L159" s="159">
        <v>0</v>
      </c>
      <c r="M159" s="160">
        <f t="shared" si="31"/>
        <v>0</v>
      </c>
      <c r="N159" s="157">
        <v>0</v>
      </c>
      <c r="O159" s="158">
        <f t="shared" si="32"/>
        <v>0</v>
      </c>
      <c r="P159" s="159">
        <v>0</v>
      </c>
      <c r="Q159" s="158">
        <f t="shared" si="33"/>
        <v>0</v>
      </c>
      <c r="R159" s="159">
        <v>0</v>
      </c>
      <c r="S159" s="158">
        <f t="shared" si="34"/>
        <v>0</v>
      </c>
      <c r="T159" s="159">
        <v>0</v>
      </c>
      <c r="U159" s="158">
        <f t="shared" si="35"/>
        <v>0</v>
      </c>
      <c r="V159" s="159">
        <v>0</v>
      </c>
      <c r="W159" s="158">
        <f t="shared" si="36"/>
        <v>0</v>
      </c>
      <c r="X159" s="159">
        <v>0</v>
      </c>
      <c r="Y159" s="161">
        <f t="shared" si="37"/>
        <v>0</v>
      </c>
      <c r="Z159" s="159">
        <v>0</v>
      </c>
      <c r="AA159" s="158">
        <f t="shared" si="38"/>
        <v>0</v>
      </c>
      <c r="AB159" s="159">
        <v>9</v>
      </c>
      <c r="AC159" s="158">
        <f t="shared" si="39"/>
        <v>1</v>
      </c>
      <c r="AD159" s="159">
        <v>0</v>
      </c>
      <c r="AE159" s="160">
        <f t="shared" si="40"/>
        <v>0</v>
      </c>
      <c r="AF159" s="157">
        <v>7</v>
      </c>
      <c r="AG159" s="158">
        <f t="shared" si="41"/>
        <v>0.77777777777777779</v>
      </c>
      <c r="AH159" s="159">
        <v>2</v>
      </c>
      <c r="AI159" s="160">
        <f t="shared" si="42"/>
        <v>0.22222222222222221</v>
      </c>
      <c r="AJ159" s="162">
        <v>0</v>
      </c>
      <c r="AK159" s="163">
        <f t="shared" si="43"/>
        <v>0</v>
      </c>
      <c r="AL159" s="164">
        <v>9</v>
      </c>
      <c r="AM159" s="161">
        <f t="shared" si="44"/>
        <v>1</v>
      </c>
    </row>
    <row r="160" spans="1:41" ht="15" customHeight="1" x14ac:dyDescent="0.3">
      <c r="A160" s="143" t="s">
        <v>520</v>
      </c>
      <c r="B160" s="143" t="s">
        <v>526</v>
      </c>
      <c r="C160" s="143" t="s">
        <v>722</v>
      </c>
      <c r="D160" s="143" t="s">
        <v>102</v>
      </c>
      <c r="E160" s="143" t="s">
        <v>537</v>
      </c>
      <c r="F160" s="155">
        <v>36892</v>
      </c>
      <c r="G160" s="143" t="s">
        <v>314</v>
      </c>
      <c r="H160" s="143" t="s">
        <v>538</v>
      </c>
      <c r="I160" s="156">
        <v>32</v>
      </c>
      <c r="J160" s="157">
        <v>25</v>
      </c>
      <c r="K160" s="158">
        <f t="shared" si="30"/>
        <v>0.78125</v>
      </c>
      <c r="L160" s="159">
        <v>7</v>
      </c>
      <c r="M160" s="160">
        <f t="shared" si="31"/>
        <v>0.21875</v>
      </c>
      <c r="N160" s="157">
        <v>12</v>
      </c>
      <c r="O160" s="158">
        <f t="shared" si="32"/>
        <v>0.375</v>
      </c>
      <c r="P160" s="159">
        <v>4</v>
      </c>
      <c r="Q160" s="158">
        <f t="shared" si="33"/>
        <v>0.125</v>
      </c>
      <c r="R160" s="159">
        <v>1</v>
      </c>
      <c r="S160" s="158">
        <f t="shared" si="34"/>
        <v>3.125E-2</v>
      </c>
      <c r="T160" s="159">
        <v>1</v>
      </c>
      <c r="U160" s="158">
        <f t="shared" si="35"/>
        <v>3.125E-2</v>
      </c>
      <c r="V160" s="159">
        <v>0</v>
      </c>
      <c r="W160" s="158">
        <f t="shared" si="36"/>
        <v>0</v>
      </c>
      <c r="X160" s="159">
        <v>0</v>
      </c>
      <c r="Y160" s="161">
        <f t="shared" si="37"/>
        <v>0</v>
      </c>
      <c r="Z160" s="159">
        <v>0</v>
      </c>
      <c r="AA160" s="158">
        <f t="shared" si="38"/>
        <v>0</v>
      </c>
      <c r="AB160" s="159">
        <v>14</v>
      </c>
      <c r="AC160" s="158">
        <f t="shared" si="39"/>
        <v>0.4375</v>
      </c>
      <c r="AD160" s="159">
        <v>0</v>
      </c>
      <c r="AE160" s="160">
        <f t="shared" si="40"/>
        <v>0</v>
      </c>
      <c r="AF160" s="157">
        <v>28</v>
      </c>
      <c r="AG160" s="158">
        <f t="shared" si="41"/>
        <v>0.875</v>
      </c>
      <c r="AH160" s="159">
        <v>4</v>
      </c>
      <c r="AI160" s="160">
        <f t="shared" si="42"/>
        <v>0.125</v>
      </c>
      <c r="AJ160" s="162">
        <v>10</v>
      </c>
      <c r="AK160" s="163">
        <f t="shared" si="43"/>
        <v>0.3125</v>
      </c>
      <c r="AL160" s="164">
        <v>22</v>
      </c>
      <c r="AM160" s="161">
        <f t="shared" si="44"/>
        <v>0.6875</v>
      </c>
    </row>
    <row r="161" spans="1:41" ht="15" customHeight="1" x14ac:dyDescent="0.3">
      <c r="A161" s="143" t="s">
        <v>520</v>
      </c>
      <c r="B161" s="143" t="s">
        <v>526</v>
      </c>
      <c r="C161" s="143" t="s">
        <v>722</v>
      </c>
      <c r="D161" s="143" t="s">
        <v>103</v>
      </c>
      <c r="E161" s="143" t="s">
        <v>539</v>
      </c>
      <c r="F161" s="155">
        <v>36892</v>
      </c>
      <c r="G161" s="143" t="s">
        <v>314</v>
      </c>
      <c r="H161" s="143" t="s">
        <v>538</v>
      </c>
      <c r="I161" s="156">
        <v>45</v>
      </c>
      <c r="J161" s="157">
        <v>36</v>
      </c>
      <c r="K161" s="158">
        <f t="shared" si="30"/>
        <v>0.8</v>
      </c>
      <c r="L161" s="159">
        <v>9</v>
      </c>
      <c r="M161" s="160">
        <f t="shared" si="31"/>
        <v>0.2</v>
      </c>
      <c r="N161" s="157">
        <v>16</v>
      </c>
      <c r="O161" s="158">
        <f t="shared" si="32"/>
        <v>0.35555555555555557</v>
      </c>
      <c r="P161" s="159">
        <v>0</v>
      </c>
      <c r="Q161" s="158">
        <f t="shared" si="33"/>
        <v>0</v>
      </c>
      <c r="R161" s="159">
        <v>5</v>
      </c>
      <c r="S161" s="158">
        <f t="shared" si="34"/>
        <v>0.1111111111111111</v>
      </c>
      <c r="T161" s="159">
        <v>0</v>
      </c>
      <c r="U161" s="158">
        <f t="shared" si="35"/>
        <v>0</v>
      </c>
      <c r="V161" s="159">
        <v>0</v>
      </c>
      <c r="W161" s="158">
        <f t="shared" si="36"/>
        <v>0</v>
      </c>
      <c r="X161" s="159">
        <v>0</v>
      </c>
      <c r="Y161" s="161">
        <f t="shared" si="37"/>
        <v>0</v>
      </c>
      <c r="Z161" s="159">
        <v>0</v>
      </c>
      <c r="AA161" s="158">
        <f t="shared" si="38"/>
        <v>0</v>
      </c>
      <c r="AB161" s="159">
        <v>17</v>
      </c>
      <c r="AC161" s="158">
        <f t="shared" si="39"/>
        <v>0.37777777777777777</v>
      </c>
      <c r="AD161" s="159">
        <v>7</v>
      </c>
      <c r="AE161" s="160">
        <f t="shared" si="40"/>
        <v>0.15555555555555556</v>
      </c>
      <c r="AF161" s="157">
        <v>35</v>
      </c>
      <c r="AG161" s="158">
        <f t="shared" si="41"/>
        <v>0.77777777777777779</v>
      </c>
      <c r="AH161" s="159">
        <v>10</v>
      </c>
      <c r="AI161" s="160">
        <f t="shared" si="42"/>
        <v>0.22222222222222221</v>
      </c>
      <c r="AJ161" s="162">
        <v>28</v>
      </c>
      <c r="AK161" s="163">
        <f t="shared" si="43"/>
        <v>0.62222222222222223</v>
      </c>
      <c r="AL161" s="164">
        <v>17</v>
      </c>
      <c r="AM161" s="161">
        <f t="shared" si="44"/>
        <v>0.37777777777777777</v>
      </c>
    </row>
    <row r="162" spans="1:41" ht="15" customHeight="1" x14ac:dyDescent="0.3">
      <c r="A162" s="143" t="s">
        <v>520</v>
      </c>
      <c r="B162" s="143" t="s">
        <v>526</v>
      </c>
      <c r="C162" s="143" t="s">
        <v>722</v>
      </c>
      <c r="D162" s="143" t="s">
        <v>227</v>
      </c>
      <c r="E162" s="143" t="s">
        <v>540</v>
      </c>
      <c r="F162" s="155">
        <v>36892</v>
      </c>
      <c r="G162" s="143" t="s">
        <v>314</v>
      </c>
      <c r="H162" s="143" t="s">
        <v>538</v>
      </c>
      <c r="I162" s="156">
        <v>1</v>
      </c>
      <c r="J162" s="157">
        <v>1</v>
      </c>
      <c r="K162" s="158">
        <f t="shared" si="30"/>
        <v>1</v>
      </c>
      <c r="L162" s="159">
        <v>0</v>
      </c>
      <c r="M162" s="160">
        <f t="shared" si="31"/>
        <v>0</v>
      </c>
      <c r="N162" s="157">
        <v>0</v>
      </c>
      <c r="O162" s="158">
        <f t="shared" si="32"/>
        <v>0</v>
      </c>
      <c r="P162" s="159">
        <v>0</v>
      </c>
      <c r="Q162" s="158">
        <f t="shared" si="33"/>
        <v>0</v>
      </c>
      <c r="R162" s="159">
        <v>0</v>
      </c>
      <c r="S162" s="158">
        <f t="shared" si="34"/>
        <v>0</v>
      </c>
      <c r="T162" s="159">
        <v>0</v>
      </c>
      <c r="U162" s="158">
        <f t="shared" si="35"/>
        <v>0</v>
      </c>
      <c r="V162" s="159">
        <v>0</v>
      </c>
      <c r="W162" s="158">
        <f t="shared" si="36"/>
        <v>0</v>
      </c>
      <c r="X162" s="159">
        <v>0</v>
      </c>
      <c r="Y162" s="161">
        <f t="shared" si="37"/>
        <v>0</v>
      </c>
      <c r="Z162" s="159">
        <v>0</v>
      </c>
      <c r="AA162" s="158">
        <f t="shared" si="38"/>
        <v>0</v>
      </c>
      <c r="AB162" s="159">
        <v>1</v>
      </c>
      <c r="AC162" s="158">
        <f t="shared" si="39"/>
        <v>1</v>
      </c>
      <c r="AD162" s="159">
        <v>0</v>
      </c>
      <c r="AE162" s="160">
        <f t="shared" si="40"/>
        <v>0</v>
      </c>
      <c r="AF162" s="157">
        <v>1</v>
      </c>
      <c r="AG162" s="158">
        <f t="shared" si="41"/>
        <v>1</v>
      </c>
      <c r="AH162" s="159">
        <v>0</v>
      </c>
      <c r="AI162" s="160">
        <f t="shared" si="42"/>
        <v>0</v>
      </c>
      <c r="AJ162" s="162">
        <v>0</v>
      </c>
      <c r="AK162" s="163">
        <f t="shared" si="43"/>
        <v>0</v>
      </c>
      <c r="AL162" s="179">
        <v>1</v>
      </c>
      <c r="AM162" s="161">
        <f t="shared" si="44"/>
        <v>1</v>
      </c>
    </row>
    <row r="163" spans="1:41" ht="15" customHeight="1" x14ac:dyDescent="0.3">
      <c r="A163" s="143" t="s">
        <v>520</v>
      </c>
      <c r="B163" s="143" t="s">
        <v>526</v>
      </c>
      <c r="C163" s="143" t="s">
        <v>722</v>
      </c>
      <c r="D163" s="143" t="s">
        <v>104</v>
      </c>
      <c r="E163" s="143" t="s">
        <v>541</v>
      </c>
      <c r="F163" s="155">
        <v>36892</v>
      </c>
      <c r="G163" s="143" t="s">
        <v>314</v>
      </c>
      <c r="H163" s="143" t="s">
        <v>538</v>
      </c>
      <c r="I163" s="156">
        <v>5</v>
      </c>
      <c r="J163" s="157">
        <v>2</v>
      </c>
      <c r="K163" s="158">
        <f t="shared" si="30"/>
        <v>0.4</v>
      </c>
      <c r="L163" s="159">
        <v>3</v>
      </c>
      <c r="M163" s="160">
        <f t="shared" si="31"/>
        <v>0.6</v>
      </c>
      <c r="N163" s="157">
        <v>1</v>
      </c>
      <c r="O163" s="158">
        <f t="shared" si="32"/>
        <v>0.2</v>
      </c>
      <c r="P163" s="159">
        <v>0</v>
      </c>
      <c r="Q163" s="158">
        <f t="shared" si="33"/>
        <v>0</v>
      </c>
      <c r="R163" s="159">
        <v>0</v>
      </c>
      <c r="S163" s="158">
        <f t="shared" si="34"/>
        <v>0</v>
      </c>
      <c r="T163" s="159">
        <v>0</v>
      </c>
      <c r="U163" s="158">
        <f t="shared" si="35"/>
        <v>0</v>
      </c>
      <c r="V163" s="159">
        <v>0</v>
      </c>
      <c r="W163" s="158">
        <f t="shared" si="36"/>
        <v>0</v>
      </c>
      <c r="X163" s="159">
        <v>0</v>
      </c>
      <c r="Y163" s="161">
        <f t="shared" si="37"/>
        <v>0</v>
      </c>
      <c r="Z163" s="159">
        <v>0</v>
      </c>
      <c r="AA163" s="158">
        <f t="shared" si="38"/>
        <v>0</v>
      </c>
      <c r="AB163" s="159">
        <v>3</v>
      </c>
      <c r="AC163" s="158">
        <f t="shared" si="39"/>
        <v>0.6</v>
      </c>
      <c r="AD163" s="159">
        <v>1</v>
      </c>
      <c r="AE163" s="160">
        <f t="shared" si="40"/>
        <v>0.2</v>
      </c>
      <c r="AF163" s="157">
        <v>4</v>
      </c>
      <c r="AG163" s="158">
        <f t="shared" si="41"/>
        <v>0.8</v>
      </c>
      <c r="AH163" s="159">
        <v>1</v>
      </c>
      <c r="AI163" s="160">
        <f t="shared" si="42"/>
        <v>0.2</v>
      </c>
      <c r="AJ163" s="180">
        <v>4</v>
      </c>
      <c r="AK163" s="163">
        <f t="shared" si="43"/>
        <v>0.8</v>
      </c>
      <c r="AL163" s="179">
        <v>1</v>
      </c>
      <c r="AM163" s="161">
        <f t="shared" si="44"/>
        <v>0.2</v>
      </c>
    </row>
    <row r="164" spans="1:41" ht="15" customHeight="1" x14ac:dyDescent="0.3">
      <c r="A164" s="143" t="s">
        <v>520</v>
      </c>
      <c r="B164" s="143" t="s">
        <v>526</v>
      </c>
      <c r="C164" s="143" t="s">
        <v>722</v>
      </c>
      <c r="D164" s="143" t="s">
        <v>542</v>
      </c>
      <c r="E164" s="143" t="s">
        <v>543</v>
      </c>
      <c r="F164" s="155">
        <v>36892</v>
      </c>
      <c r="G164" s="143" t="s">
        <v>314</v>
      </c>
      <c r="H164" s="143" t="s">
        <v>538</v>
      </c>
      <c r="I164" s="156">
        <v>2</v>
      </c>
      <c r="J164" s="157">
        <v>2</v>
      </c>
      <c r="K164" s="158">
        <f t="shared" si="30"/>
        <v>1</v>
      </c>
      <c r="L164" s="159">
        <v>0</v>
      </c>
      <c r="M164" s="160">
        <f t="shared" si="31"/>
        <v>0</v>
      </c>
      <c r="N164" s="157">
        <v>1</v>
      </c>
      <c r="O164" s="158">
        <f t="shared" si="32"/>
        <v>0.5</v>
      </c>
      <c r="P164" s="159">
        <v>0</v>
      </c>
      <c r="Q164" s="158">
        <f t="shared" si="33"/>
        <v>0</v>
      </c>
      <c r="R164" s="159">
        <v>1</v>
      </c>
      <c r="S164" s="158">
        <f t="shared" si="34"/>
        <v>0.5</v>
      </c>
      <c r="T164" s="159">
        <v>0</v>
      </c>
      <c r="U164" s="158">
        <f t="shared" si="35"/>
        <v>0</v>
      </c>
      <c r="V164" s="159">
        <v>0</v>
      </c>
      <c r="W164" s="158">
        <f t="shared" si="36"/>
        <v>0</v>
      </c>
      <c r="X164" s="159">
        <v>0</v>
      </c>
      <c r="Y164" s="161">
        <f t="shared" si="37"/>
        <v>0</v>
      </c>
      <c r="Z164" s="159">
        <v>0</v>
      </c>
      <c r="AA164" s="158">
        <f t="shared" si="38"/>
        <v>0</v>
      </c>
      <c r="AB164" s="159">
        <v>0</v>
      </c>
      <c r="AC164" s="158">
        <f t="shared" si="39"/>
        <v>0</v>
      </c>
      <c r="AD164" s="159">
        <v>0</v>
      </c>
      <c r="AE164" s="160">
        <f t="shared" si="40"/>
        <v>0</v>
      </c>
      <c r="AF164" s="157">
        <v>2</v>
      </c>
      <c r="AG164" s="158">
        <f t="shared" si="41"/>
        <v>1</v>
      </c>
      <c r="AH164" s="159">
        <v>0</v>
      </c>
      <c r="AI164" s="160">
        <f t="shared" si="42"/>
        <v>0</v>
      </c>
      <c r="AJ164" s="162">
        <v>2</v>
      </c>
      <c r="AK164" s="163">
        <f t="shared" si="43"/>
        <v>1</v>
      </c>
      <c r="AL164" s="164">
        <v>0</v>
      </c>
      <c r="AM164" s="161">
        <f t="shared" si="44"/>
        <v>0</v>
      </c>
    </row>
    <row r="165" spans="1:41" s="17" customFormat="1" ht="15" customHeight="1" thickBot="1" x14ac:dyDescent="0.35">
      <c r="A165" s="167" t="s">
        <v>520</v>
      </c>
      <c r="B165" s="167" t="s">
        <v>526</v>
      </c>
      <c r="C165" s="167" t="s">
        <v>722</v>
      </c>
      <c r="D165" s="167" t="s">
        <v>544</v>
      </c>
      <c r="E165" s="167" t="s">
        <v>545</v>
      </c>
      <c r="F165" s="168">
        <v>36892</v>
      </c>
      <c r="G165" s="167" t="s">
        <v>314</v>
      </c>
      <c r="H165" s="167" t="s">
        <v>538</v>
      </c>
      <c r="I165" s="169">
        <v>2</v>
      </c>
      <c r="J165" s="170">
        <v>2</v>
      </c>
      <c r="K165" s="171">
        <f t="shared" si="30"/>
        <v>1</v>
      </c>
      <c r="L165" s="172">
        <v>0</v>
      </c>
      <c r="M165" s="173">
        <f t="shared" si="31"/>
        <v>0</v>
      </c>
      <c r="N165" s="170">
        <v>0</v>
      </c>
      <c r="O165" s="171">
        <f t="shared" si="32"/>
        <v>0</v>
      </c>
      <c r="P165" s="172">
        <v>0</v>
      </c>
      <c r="Q165" s="171">
        <f t="shared" si="33"/>
        <v>0</v>
      </c>
      <c r="R165" s="172">
        <v>0</v>
      </c>
      <c r="S165" s="171">
        <f t="shared" si="34"/>
        <v>0</v>
      </c>
      <c r="T165" s="172">
        <v>0</v>
      </c>
      <c r="U165" s="171">
        <f t="shared" si="35"/>
        <v>0</v>
      </c>
      <c r="V165" s="172">
        <v>0</v>
      </c>
      <c r="W165" s="171">
        <f t="shared" si="36"/>
        <v>0</v>
      </c>
      <c r="X165" s="172">
        <v>0</v>
      </c>
      <c r="Y165" s="174">
        <f t="shared" si="37"/>
        <v>0</v>
      </c>
      <c r="Z165" s="172">
        <v>0</v>
      </c>
      <c r="AA165" s="171">
        <f t="shared" si="38"/>
        <v>0</v>
      </c>
      <c r="AB165" s="172">
        <v>2</v>
      </c>
      <c r="AC165" s="171">
        <f t="shared" si="39"/>
        <v>1</v>
      </c>
      <c r="AD165" s="172">
        <v>0</v>
      </c>
      <c r="AE165" s="173">
        <f t="shared" si="40"/>
        <v>0</v>
      </c>
      <c r="AF165" s="170">
        <v>2</v>
      </c>
      <c r="AG165" s="171">
        <f t="shared" si="41"/>
        <v>1</v>
      </c>
      <c r="AH165" s="172">
        <v>0</v>
      </c>
      <c r="AI165" s="173">
        <f t="shared" si="42"/>
        <v>0</v>
      </c>
      <c r="AJ165" s="195">
        <v>1</v>
      </c>
      <c r="AK165" s="176">
        <f t="shared" si="43"/>
        <v>0.5</v>
      </c>
      <c r="AL165" s="194">
        <v>1</v>
      </c>
      <c r="AM165" s="174">
        <f t="shared" si="44"/>
        <v>0.5</v>
      </c>
      <c r="AN165" s="16"/>
      <c r="AO165" s="16"/>
    </row>
    <row r="166" spans="1:41" s="17" customFormat="1" ht="15" customHeight="1" x14ac:dyDescent="0.3">
      <c r="A166" s="67" t="s">
        <v>520</v>
      </c>
      <c r="B166" s="67" t="s">
        <v>546</v>
      </c>
      <c r="C166" s="67" t="s">
        <v>723</v>
      </c>
      <c r="D166" s="67" t="s">
        <v>110</v>
      </c>
      <c r="E166" s="67" t="s">
        <v>547</v>
      </c>
      <c r="F166" s="68">
        <v>36892</v>
      </c>
      <c r="G166" s="67" t="s">
        <v>314</v>
      </c>
      <c r="H166" s="67" t="s">
        <v>376</v>
      </c>
      <c r="I166" s="69">
        <v>23</v>
      </c>
      <c r="J166" s="70">
        <v>9</v>
      </c>
      <c r="K166" s="71">
        <f t="shared" si="30"/>
        <v>0.39130434782608697</v>
      </c>
      <c r="L166" s="72">
        <v>14</v>
      </c>
      <c r="M166" s="73">
        <f t="shared" si="31"/>
        <v>0.60869565217391308</v>
      </c>
      <c r="N166" s="70">
        <v>1</v>
      </c>
      <c r="O166" s="71">
        <f t="shared" si="32"/>
        <v>4.3478260869565216E-2</v>
      </c>
      <c r="P166" s="72">
        <v>0</v>
      </c>
      <c r="Q166" s="71">
        <f t="shared" si="33"/>
        <v>0</v>
      </c>
      <c r="R166" s="72">
        <v>2</v>
      </c>
      <c r="S166" s="71">
        <f t="shared" si="34"/>
        <v>8.6956521739130432E-2</v>
      </c>
      <c r="T166" s="72">
        <v>3</v>
      </c>
      <c r="U166" s="71">
        <f t="shared" si="35"/>
        <v>0.13043478260869565</v>
      </c>
      <c r="V166" s="72">
        <v>0</v>
      </c>
      <c r="W166" s="71">
        <f t="shared" si="36"/>
        <v>0</v>
      </c>
      <c r="X166" s="72">
        <v>0</v>
      </c>
      <c r="Y166" s="74">
        <f t="shared" si="37"/>
        <v>0</v>
      </c>
      <c r="Z166" s="72">
        <v>0</v>
      </c>
      <c r="AA166" s="71">
        <f t="shared" si="38"/>
        <v>0</v>
      </c>
      <c r="AB166" s="72">
        <v>17</v>
      </c>
      <c r="AC166" s="71">
        <f t="shared" si="39"/>
        <v>0.73913043478260865</v>
      </c>
      <c r="AD166" s="72">
        <v>0</v>
      </c>
      <c r="AE166" s="73">
        <f t="shared" si="40"/>
        <v>0</v>
      </c>
      <c r="AF166" s="70">
        <v>20</v>
      </c>
      <c r="AG166" s="71">
        <f t="shared" si="41"/>
        <v>0.86956521739130432</v>
      </c>
      <c r="AH166" s="72">
        <v>3</v>
      </c>
      <c r="AI166" s="73">
        <f t="shared" si="42"/>
        <v>0.13043478260869565</v>
      </c>
      <c r="AJ166" s="75">
        <v>22</v>
      </c>
      <c r="AK166" s="76">
        <f t="shared" si="43"/>
        <v>0.95652173913043481</v>
      </c>
      <c r="AL166" s="91">
        <v>1</v>
      </c>
      <c r="AM166" s="74">
        <f t="shared" si="44"/>
        <v>4.3478260869565216E-2</v>
      </c>
      <c r="AN166" s="16"/>
      <c r="AO166" s="16"/>
    </row>
    <row r="167" spans="1:41" s="17" customFormat="1" ht="15" customHeight="1" x14ac:dyDescent="0.3">
      <c r="A167" s="18" t="s">
        <v>520</v>
      </c>
      <c r="B167" s="18" t="s">
        <v>546</v>
      </c>
      <c r="C167" s="18" t="s">
        <v>723</v>
      </c>
      <c r="D167" s="18" t="s">
        <v>111</v>
      </c>
      <c r="E167" s="18" t="s">
        <v>548</v>
      </c>
      <c r="F167" s="19">
        <v>36892</v>
      </c>
      <c r="G167" s="18" t="s">
        <v>314</v>
      </c>
      <c r="H167" s="18" t="s">
        <v>376</v>
      </c>
      <c r="I167" s="22">
        <v>115</v>
      </c>
      <c r="J167" s="21">
        <v>102</v>
      </c>
      <c r="K167" s="29">
        <f t="shared" si="30"/>
        <v>0.88695652173913042</v>
      </c>
      <c r="L167" s="20">
        <v>13</v>
      </c>
      <c r="M167" s="33">
        <f t="shared" si="31"/>
        <v>0.11304347826086956</v>
      </c>
      <c r="N167" s="21">
        <v>18</v>
      </c>
      <c r="O167" s="29">
        <f t="shared" si="32"/>
        <v>0.15652173913043479</v>
      </c>
      <c r="P167" s="20">
        <v>1</v>
      </c>
      <c r="Q167" s="29">
        <f t="shared" si="33"/>
        <v>8.6956521739130436E-3</v>
      </c>
      <c r="R167" s="20">
        <v>10</v>
      </c>
      <c r="S167" s="29">
        <f t="shared" si="34"/>
        <v>8.6956521739130432E-2</v>
      </c>
      <c r="T167" s="20">
        <v>5</v>
      </c>
      <c r="U167" s="29">
        <f t="shared" si="35"/>
        <v>4.3478260869565216E-2</v>
      </c>
      <c r="V167" s="20">
        <v>0</v>
      </c>
      <c r="W167" s="29">
        <f t="shared" si="36"/>
        <v>0</v>
      </c>
      <c r="X167" s="20">
        <v>0</v>
      </c>
      <c r="Y167" s="37">
        <f t="shared" si="37"/>
        <v>0</v>
      </c>
      <c r="Z167" s="20">
        <v>0</v>
      </c>
      <c r="AA167" s="29">
        <f t="shared" si="38"/>
        <v>0</v>
      </c>
      <c r="AB167" s="20">
        <v>81</v>
      </c>
      <c r="AC167" s="29">
        <f t="shared" si="39"/>
        <v>0.70434782608695656</v>
      </c>
      <c r="AD167" s="20">
        <v>0</v>
      </c>
      <c r="AE167" s="33">
        <f t="shared" si="40"/>
        <v>0</v>
      </c>
      <c r="AF167" s="21">
        <v>94</v>
      </c>
      <c r="AG167" s="29">
        <f t="shared" si="41"/>
        <v>0.81739130434782614</v>
      </c>
      <c r="AH167" s="20">
        <v>21</v>
      </c>
      <c r="AI167" s="33">
        <f t="shared" si="42"/>
        <v>0.18260869565217391</v>
      </c>
      <c r="AJ167" s="49">
        <v>105</v>
      </c>
      <c r="AK167" s="56">
        <f t="shared" si="43"/>
        <v>0.91304347826086951</v>
      </c>
      <c r="AL167" s="50">
        <v>10</v>
      </c>
      <c r="AM167" s="37">
        <f t="shared" si="44"/>
        <v>8.6956521739130432E-2</v>
      </c>
      <c r="AN167" s="16"/>
      <c r="AO167" s="16"/>
    </row>
    <row r="168" spans="1:41" s="17" customFormat="1" ht="15" customHeight="1" x14ac:dyDescent="0.3">
      <c r="A168" s="18" t="s">
        <v>520</v>
      </c>
      <c r="B168" s="18" t="s">
        <v>546</v>
      </c>
      <c r="C168" s="18" t="s">
        <v>723</v>
      </c>
      <c r="D168" s="18" t="s">
        <v>112</v>
      </c>
      <c r="E168" s="18" t="s">
        <v>549</v>
      </c>
      <c r="F168" s="19">
        <v>17168</v>
      </c>
      <c r="G168" s="18" t="s">
        <v>314</v>
      </c>
      <c r="H168" s="18" t="s">
        <v>376</v>
      </c>
      <c r="I168" s="22">
        <v>173</v>
      </c>
      <c r="J168" s="21">
        <v>62</v>
      </c>
      <c r="K168" s="29">
        <f t="shared" si="30"/>
        <v>0.3583815028901734</v>
      </c>
      <c r="L168" s="20">
        <v>111</v>
      </c>
      <c r="M168" s="33">
        <f t="shared" si="31"/>
        <v>0.64161849710982655</v>
      </c>
      <c r="N168" s="21">
        <v>10</v>
      </c>
      <c r="O168" s="29">
        <f t="shared" si="32"/>
        <v>5.7803468208092484E-2</v>
      </c>
      <c r="P168" s="20">
        <v>0</v>
      </c>
      <c r="Q168" s="29">
        <f t="shared" si="33"/>
        <v>0</v>
      </c>
      <c r="R168" s="20">
        <v>7</v>
      </c>
      <c r="S168" s="29">
        <f t="shared" si="34"/>
        <v>4.046242774566474E-2</v>
      </c>
      <c r="T168" s="20">
        <v>3</v>
      </c>
      <c r="U168" s="29">
        <f t="shared" si="35"/>
        <v>1.7341040462427744E-2</v>
      </c>
      <c r="V168" s="20">
        <v>0</v>
      </c>
      <c r="W168" s="29">
        <f t="shared" si="36"/>
        <v>0</v>
      </c>
      <c r="X168" s="20">
        <v>0</v>
      </c>
      <c r="Y168" s="37">
        <f t="shared" si="37"/>
        <v>0</v>
      </c>
      <c r="Z168" s="20">
        <v>1</v>
      </c>
      <c r="AA168" s="29">
        <f t="shared" si="38"/>
        <v>5.7803468208092483E-3</v>
      </c>
      <c r="AB168" s="20">
        <v>151</v>
      </c>
      <c r="AC168" s="29">
        <f t="shared" si="39"/>
        <v>0.87283236994219648</v>
      </c>
      <c r="AD168" s="20">
        <v>1</v>
      </c>
      <c r="AE168" s="33">
        <f t="shared" si="40"/>
        <v>5.7803468208092483E-3</v>
      </c>
      <c r="AF168" s="21">
        <v>156</v>
      </c>
      <c r="AG168" s="29">
        <f t="shared" si="41"/>
        <v>0.90173410404624277</v>
      </c>
      <c r="AH168" s="20">
        <v>17</v>
      </c>
      <c r="AI168" s="33">
        <f t="shared" si="42"/>
        <v>9.8265895953757232E-2</v>
      </c>
      <c r="AJ168" s="49">
        <v>160</v>
      </c>
      <c r="AK168" s="56">
        <f t="shared" si="43"/>
        <v>0.92485549132947975</v>
      </c>
      <c r="AL168" s="50">
        <v>13</v>
      </c>
      <c r="AM168" s="37">
        <f t="shared" si="44"/>
        <v>7.5144508670520235E-2</v>
      </c>
      <c r="AN168" s="16"/>
      <c r="AO168" s="16"/>
    </row>
    <row r="169" spans="1:41" s="17" customFormat="1" ht="15" customHeight="1" x14ac:dyDescent="0.3">
      <c r="A169" s="18" t="s">
        <v>520</v>
      </c>
      <c r="B169" s="18" t="s">
        <v>546</v>
      </c>
      <c r="C169" s="18" t="s">
        <v>723</v>
      </c>
      <c r="D169" s="18" t="s">
        <v>113</v>
      </c>
      <c r="E169" s="18" t="s">
        <v>550</v>
      </c>
      <c r="F169" s="19">
        <v>36892</v>
      </c>
      <c r="G169" s="18" t="s">
        <v>314</v>
      </c>
      <c r="H169" s="18" t="s">
        <v>376</v>
      </c>
      <c r="I169" s="22">
        <v>271</v>
      </c>
      <c r="J169" s="21">
        <v>152</v>
      </c>
      <c r="K169" s="29">
        <f t="shared" si="30"/>
        <v>0.56088560885608851</v>
      </c>
      <c r="L169" s="20">
        <v>119</v>
      </c>
      <c r="M169" s="33">
        <f t="shared" si="31"/>
        <v>0.43911439114391143</v>
      </c>
      <c r="N169" s="21">
        <v>40</v>
      </c>
      <c r="O169" s="29">
        <f t="shared" si="32"/>
        <v>0.14760147601476015</v>
      </c>
      <c r="P169" s="20">
        <v>7</v>
      </c>
      <c r="Q169" s="29">
        <f t="shared" si="33"/>
        <v>2.5830258302583026E-2</v>
      </c>
      <c r="R169" s="20">
        <v>22</v>
      </c>
      <c r="S169" s="29">
        <f t="shared" si="34"/>
        <v>8.1180811808118078E-2</v>
      </c>
      <c r="T169" s="20">
        <v>9</v>
      </c>
      <c r="U169" s="29">
        <f t="shared" si="35"/>
        <v>3.3210332103321034E-2</v>
      </c>
      <c r="V169" s="20">
        <v>0</v>
      </c>
      <c r="W169" s="29">
        <f t="shared" si="36"/>
        <v>0</v>
      </c>
      <c r="X169" s="20">
        <v>0</v>
      </c>
      <c r="Y169" s="37">
        <f t="shared" si="37"/>
        <v>0</v>
      </c>
      <c r="Z169" s="20">
        <v>2</v>
      </c>
      <c r="AA169" s="29">
        <f t="shared" si="38"/>
        <v>7.3800738007380072E-3</v>
      </c>
      <c r="AB169" s="20">
        <v>191</v>
      </c>
      <c r="AC169" s="29">
        <f t="shared" si="39"/>
        <v>0.70479704797047971</v>
      </c>
      <c r="AD169" s="20">
        <v>0</v>
      </c>
      <c r="AE169" s="33">
        <f t="shared" si="40"/>
        <v>0</v>
      </c>
      <c r="AF169" s="21">
        <v>238</v>
      </c>
      <c r="AG169" s="29">
        <f t="shared" si="41"/>
        <v>0.87822878228782286</v>
      </c>
      <c r="AH169" s="20">
        <v>33</v>
      </c>
      <c r="AI169" s="33">
        <f t="shared" si="42"/>
        <v>0.12177121771217712</v>
      </c>
      <c r="AJ169" s="55">
        <v>261</v>
      </c>
      <c r="AK169" s="56">
        <f t="shared" si="43"/>
        <v>0.96309963099630991</v>
      </c>
      <c r="AL169" s="50">
        <v>10</v>
      </c>
      <c r="AM169" s="37">
        <f t="shared" si="44"/>
        <v>3.6900369003690037E-2</v>
      </c>
      <c r="AN169" s="16"/>
      <c r="AO169" s="16"/>
    </row>
    <row r="170" spans="1:41" s="17" customFormat="1" ht="15" customHeight="1" x14ac:dyDescent="0.3">
      <c r="A170" s="18" t="s">
        <v>520</v>
      </c>
      <c r="B170" s="18" t="s">
        <v>546</v>
      </c>
      <c r="C170" s="18" t="s">
        <v>723</v>
      </c>
      <c r="D170" s="18" t="s">
        <v>114</v>
      </c>
      <c r="E170" s="18" t="s">
        <v>551</v>
      </c>
      <c r="F170" s="19">
        <v>27406</v>
      </c>
      <c r="G170" s="18" t="s">
        <v>314</v>
      </c>
      <c r="H170" s="18" t="s">
        <v>376</v>
      </c>
      <c r="I170" s="22">
        <v>208</v>
      </c>
      <c r="J170" s="21">
        <v>91</v>
      </c>
      <c r="K170" s="29">
        <f t="shared" si="30"/>
        <v>0.4375</v>
      </c>
      <c r="L170" s="20">
        <v>117</v>
      </c>
      <c r="M170" s="33">
        <f t="shared" si="31"/>
        <v>0.5625</v>
      </c>
      <c r="N170" s="21">
        <v>28</v>
      </c>
      <c r="O170" s="29">
        <f t="shared" si="32"/>
        <v>0.13461538461538461</v>
      </c>
      <c r="P170" s="20">
        <v>2</v>
      </c>
      <c r="Q170" s="29">
        <f t="shared" si="33"/>
        <v>9.6153846153846159E-3</v>
      </c>
      <c r="R170" s="20">
        <v>14</v>
      </c>
      <c r="S170" s="29">
        <f t="shared" si="34"/>
        <v>6.7307692307692304E-2</v>
      </c>
      <c r="T170" s="20">
        <v>9</v>
      </c>
      <c r="U170" s="29">
        <f t="shared" si="35"/>
        <v>4.3269230769230768E-2</v>
      </c>
      <c r="V170" s="20">
        <v>0</v>
      </c>
      <c r="W170" s="29">
        <f t="shared" si="36"/>
        <v>0</v>
      </c>
      <c r="X170" s="20">
        <v>0</v>
      </c>
      <c r="Y170" s="37">
        <f t="shared" si="37"/>
        <v>0</v>
      </c>
      <c r="Z170" s="20">
        <v>2</v>
      </c>
      <c r="AA170" s="29">
        <f t="shared" si="38"/>
        <v>9.6153846153846159E-3</v>
      </c>
      <c r="AB170" s="20">
        <v>153</v>
      </c>
      <c r="AC170" s="29">
        <f t="shared" si="39"/>
        <v>0.73557692307692313</v>
      </c>
      <c r="AD170" s="20">
        <v>0</v>
      </c>
      <c r="AE170" s="33">
        <f t="shared" si="40"/>
        <v>0</v>
      </c>
      <c r="AF170" s="21">
        <v>188</v>
      </c>
      <c r="AG170" s="29">
        <f t="shared" si="41"/>
        <v>0.90384615384615385</v>
      </c>
      <c r="AH170" s="20">
        <v>20</v>
      </c>
      <c r="AI170" s="33">
        <f t="shared" si="42"/>
        <v>9.6153846153846159E-2</v>
      </c>
      <c r="AJ170" s="57">
        <v>189</v>
      </c>
      <c r="AK170" s="56">
        <f t="shared" si="43"/>
        <v>0.90865384615384615</v>
      </c>
      <c r="AL170" s="50">
        <v>19</v>
      </c>
      <c r="AM170" s="37">
        <f t="shared" si="44"/>
        <v>9.1346153846153841E-2</v>
      </c>
      <c r="AN170" s="16"/>
      <c r="AO170" s="16"/>
    </row>
    <row r="171" spans="1:41" ht="15" customHeight="1" x14ac:dyDescent="0.3">
      <c r="A171" s="18" t="s">
        <v>520</v>
      </c>
      <c r="B171" s="18" t="s">
        <v>546</v>
      </c>
      <c r="C171" s="18" t="s">
        <v>723</v>
      </c>
      <c r="D171" s="18" t="s">
        <v>552</v>
      </c>
      <c r="E171" s="18" t="s">
        <v>553</v>
      </c>
      <c r="F171" s="19">
        <v>36892</v>
      </c>
      <c r="G171" s="18" t="s">
        <v>314</v>
      </c>
      <c r="H171" s="18" t="s">
        <v>376</v>
      </c>
      <c r="I171" s="22">
        <v>3</v>
      </c>
      <c r="J171" s="21">
        <v>3</v>
      </c>
      <c r="K171" s="29">
        <f t="shared" si="30"/>
        <v>1</v>
      </c>
      <c r="L171" s="20">
        <v>0</v>
      </c>
      <c r="M171" s="33">
        <f t="shared" si="31"/>
        <v>0</v>
      </c>
      <c r="N171" s="21">
        <v>0</v>
      </c>
      <c r="O171" s="29">
        <f t="shared" si="32"/>
        <v>0</v>
      </c>
      <c r="P171" s="20">
        <v>0</v>
      </c>
      <c r="Q171" s="29">
        <f t="shared" si="33"/>
        <v>0</v>
      </c>
      <c r="R171" s="20">
        <v>0</v>
      </c>
      <c r="S171" s="29">
        <f t="shared" si="34"/>
        <v>0</v>
      </c>
      <c r="T171" s="20">
        <v>0</v>
      </c>
      <c r="U171" s="29">
        <f t="shared" si="35"/>
        <v>0</v>
      </c>
      <c r="V171" s="20">
        <v>0</v>
      </c>
      <c r="W171" s="29">
        <f t="shared" si="36"/>
        <v>0</v>
      </c>
      <c r="X171" s="20">
        <v>0</v>
      </c>
      <c r="Y171" s="37">
        <f t="shared" si="37"/>
        <v>0</v>
      </c>
      <c r="Z171" s="20">
        <v>0</v>
      </c>
      <c r="AA171" s="29">
        <f t="shared" si="38"/>
        <v>0</v>
      </c>
      <c r="AB171" s="20">
        <v>3</v>
      </c>
      <c r="AC171" s="29">
        <f t="shared" si="39"/>
        <v>1</v>
      </c>
      <c r="AD171" s="20">
        <v>0</v>
      </c>
      <c r="AE171" s="33">
        <f t="shared" si="40"/>
        <v>0</v>
      </c>
      <c r="AF171" s="21">
        <v>3</v>
      </c>
      <c r="AG171" s="29">
        <f t="shared" si="41"/>
        <v>1</v>
      </c>
      <c r="AH171" s="20">
        <v>0</v>
      </c>
      <c r="AI171" s="33">
        <f t="shared" si="42"/>
        <v>0</v>
      </c>
      <c r="AJ171" s="49">
        <v>3</v>
      </c>
      <c r="AK171" s="56">
        <f t="shared" si="43"/>
        <v>1</v>
      </c>
      <c r="AL171" s="50">
        <v>0</v>
      </c>
      <c r="AM171" s="37">
        <f t="shared" si="44"/>
        <v>0</v>
      </c>
    </row>
    <row r="172" spans="1:41" ht="15" customHeight="1" x14ac:dyDescent="0.3">
      <c r="A172" s="18" t="s">
        <v>520</v>
      </c>
      <c r="B172" s="18" t="s">
        <v>546</v>
      </c>
      <c r="C172" s="18" t="s">
        <v>722</v>
      </c>
      <c r="D172" s="18" t="s">
        <v>279</v>
      </c>
      <c r="E172" s="18" t="s">
        <v>554</v>
      </c>
      <c r="F172" s="19">
        <v>36892</v>
      </c>
      <c r="G172" s="18" t="s">
        <v>314</v>
      </c>
      <c r="H172" s="18" t="s">
        <v>330</v>
      </c>
      <c r="I172" s="22">
        <v>3</v>
      </c>
      <c r="J172" s="21">
        <v>0</v>
      </c>
      <c r="K172" s="29">
        <f t="shared" si="30"/>
        <v>0</v>
      </c>
      <c r="L172" s="20">
        <v>3</v>
      </c>
      <c r="M172" s="33">
        <f t="shared" si="31"/>
        <v>1</v>
      </c>
      <c r="N172" s="21">
        <v>1</v>
      </c>
      <c r="O172" s="29">
        <f t="shared" si="32"/>
        <v>0.33333333333333331</v>
      </c>
      <c r="P172" s="20">
        <v>0</v>
      </c>
      <c r="Q172" s="29">
        <f t="shared" si="33"/>
        <v>0</v>
      </c>
      <c r="R172" s="20">
        <v>0</v>
      </c>
      <c r="S172" s="29">
        <f t="shared" si="34"/>
        <v>0</v>
      </c>
      <c r="T172" s="20">
        <v>0</v>
      </c>
      <c r="U172" s="29">
        <f t="shared" si="35"/>
        <v>0</v>
      </c>
      <c r="V172" s="20">
        <v>0</v>
      </c>
      <c r="W172" s="29">
        <f t="shared" si="36"/>
        <v>0</v>
      </c>
      <c r="X172" s="20">
        <v>0</v>
      </c>
      <c r="Y172" s="37">
        <f t="shared" si="37"/>
        <v>0</v>
      </c>
      <c r="Z172" s="20">
        <v>1</v>
      </c>
      <c r="AA172" s="29">
        <f t="shared" si="38"/>
        <v>0.33333333333333331</v>
      </c>
      <c r="AB172" s="20">
        <v>1</v>
      </c>
      <c r="AC172" s="29">
        <f t="shared" si="39"/>
        <v>0.33333333333333331</v>
      </c>
      <c r="AD172" s="20">
        <v>0</v>
      </c>
      <c r="AE172" s="33">
        <f t="shared" si="40"/>
        <v>0</v>
      </c>
      <c r="AF172" s="21">
        <v>2</v>
      </c>
      <c r="AG172" s="29">
        <f t="shared" si="41"/>
        <v>0.66666666666666663</v>
      </c>
      <c r="AH172" s="20">
        <v>1</v>
      </c>
      <c r="AI172" s="33">
        <f t="shared" si="42"/>
        <v>0.33333333333333331</v>
      </c>
      <c r="AJ172" s="49">
        <v>0</v>
      </c>
      <c r="AK172" s="56">
        <f t="shared" si="43"/>
        <v>0</v>
      </c>
      <c r="AL172" s="50">
        <v>3</v>
      </c>
      <c r="AM172" s="37">
        <f t="shared" si="44"/>
        <v>1</v>
      </c>
    </row>
    <row r="173" spans="1:41" ht="15" customHeight="1" x14ac:dyDescent="0.3">
      <c r="A173" s="18" t="s">
        <v>520</v>
      </c>
      <c r="B173" s="18" t="s">
        <v>546</v>
      </c>
      <c r="C173" s="18" t="s">
        <v>722</v>
      </c>
      <c r="D173" s="18" t="s">
        <v>109</v>
      </c>
      <c r="E173" s="18" t="s">
        <v>555</v>
      </c>
      <c r="F173" s="19">
        <v>36892</v>
      </c>
      <c r="G173" s="18" t="s">
        <v>314</v>
      </c>
      <c r="H173" s="18" t="s">
        <v>384</v>
      </c>
      <c r="I173" s="22">
        <v>28</v>
      </c>
      <c r="J173" s="21">
        <v>11</v>
      </c>
      <c r="K173" s="29">
        <f t="shared" si="30"/>
        <v>0.39285714285714285</v>
      </c>
      <c r="L173" s="20">
        <v>17</v>
      </c>
      <c r="M173" s="33">
        <f t="shared" si="31"/>
        <v>0.6071428571428571</v>
      </c>
      <c r="N173" s="21">
        <v>4</v>
      </c>
      <c r="O173" s="29">
        <f t="shared" si="32"/>
        <v>0.14285714285714285</v>
      </c>
      <c r="P173" s="20">
        <v>0</v>
      </c>
      <c r="Q173" s="29">
        <f t="shared" si="33"/>
        <v>0</v>
      </c>
      <c r="R173" s="20">
        <v>2</v>
      </c>
      <c r="S173" s="29">
        <f t="shared" si="34"/>
        <v>7.1428571428571425E-2</v>
      </c>
      <c r="T173" s="20">
        <v>1</v>
      </c>
      <c r="U173" s="29">
        <f t="shared" si="35"/>
        <v>3.5714285714285712E-2</v>
      </c>
      <c r="V173" s="20">
        <v>0</v>
      </c>
      <c r="W173" s="29">
        <f t="shared" si="36"/>
        <v>0</v>
      </c>
      <c r="X173" s="20">
        <v>0</v>
      </c>
      <c r="Y173" s="37">
        <f t="shared" si="37"/>
        <v>0</v>
      </c>
      <c r="Z173" s="20">
        <v>0</v>
      </c>
      <c r="AA173" s="29">
        <f t="shared" si="38"/>
        <v>0</v>
      </c>
      <c r="AB173" s="20">
        <v>19</v>
      </c>
      <c r="AC173" s="29">
        <f t="shared" si="39"/>
        <v>0.6785714285714286</v>
      </c>
      <c r="AD173" s="20">
        <v>2</v>
      </c>
      <c r="AE173" s="33">
        <f t="shared" si="40"/>
        <v>7.1428571428571425E-2</v>
      </c>
      <c r="AF173" s="21">
        <v>20</v>
      </c>
      <c r="AG173" s="29">
        <f t="shared" si="41"/>
        <v>0.7142857142857143</v>
      </c>
      <c r="AH173" s="20">
        <v>8</v>
      </c>
      <c r="AI173" s="33">
        <f t="shared" si="42"/>
        <v>0.2857142857142857</v>
      </c>
      <c r="AJ173" s="49">
        <v>17</v>
      </c>
      <c r="AK173" s="56">
        <f t="shared" si="43"/>
        <v>0.6071428571428571</v>
      </c>
      <c r="AL173" s="50">
        <v>11</v>
      </c>
      <c r="AM173" s="37">
        <f t="shared" si="44"/>
        <v>0.39285714285714285</v>
      </c>
    </row>
    <row r="174" spans="1:41" ht="15" customHeight="1" thickBot="1" x14ac:dyDescent="0.35">
      <c r="A174" s="78" t="s">
        <v>520</v>
      </c>
      <c r="B174" s="78" t="s">
        <v>546</v>
      </c>
      <c r="C174" s="78" t="s">
        <v>722</v>
      </c>
      <c r="D174" s="78" t="s">
        <v>280</v>
      </c>
      <c r="E174" s="78" t="s">
        <v>556</v>
      </c>
      <c r="F174" s="79">
        <v>36892</v>
      </c>
      <c r="G174" s="78" t="s">
        <v>314</v>
      </c>
      <c r="H174" s="78" t="s">
        <v>384</v>
      </c>
      <c r="I174" s="80">
        <v>2</v>
      </c>
      <c r="J174" s="81">
        <v>1</v>
      </c>
      <c r="K174" s="82">
        <f t="shared" si="30"/>
        <v>0.5</v>
      </c>
      <c r="L174" s="83">
        <v>1</v>
      </c>
      <c r="M174" s="84">
        <f t="shared" si="31"/>
        <v>0.5</v>
      </c>
      <c r="N174" s="81">
        <v>0</v>
      </c>
      <c r="O174" s="82">
        <f t="shared" si="32"/>
        <v>0</v>
      </c>
      <c r="P174" s="83">
        <v>0</v>
      </c>
      <c r="Q174" s="82">
        <f t="shared" si="33"/>
        <v>0</v>
      </c>
      <c r="R174" s="83">
        <v>0</v>
      </c>
      <c r="S174" s="82">
        <f t="shared" si="34"/>
        <v>0</v>
      </c>
      <c r="T174" s="83">
        <v>1</v>
      </c>
      <c r="U174" s="82">
        <f t="shared" si="35"/>
        <v>0.5</v>
      </c>
      <c r="V174" s="83">
        <v>0</v>
      </c>
      <c r="W174" s="82">
        <f t="shared" si="36"/>
        <v>0</v>
      </c>
      <c r="X174" s="83">
        <v>0</v>
      </c>
      <c r="Y174" s="85">
        <f t="shared" si="37"/>
        <v>0</v>
      </c>
      <c r="Z174" s="83">
        <v>0</v>
      </c>
      <c r="AA174" s="82">
        <f t="shared" si="38"/>
        <v>0</v>
      </c>
      <c r="AB174" s="83">
        <v>1</v>
      </c>
      <c r="AC174" s="82">
        <f t="shared" si="39"/>
        <v>0.5</v>
      </c>
      <c r="AD174" s="83">
        <v>0</v>
      </c>
      <c r="AE174" s="84">
        <f t="shared" si="40"/>
        <v>0</v>
      </c>
      <c r="AF174" s="81">
        <v>2</v>
      </c>
      <c r="AG174" s="82">
        <f t="shared" si="41"/>
        <v>1</v>
      </c>
      <c r="AH174" s="83">
        <v>0</v>
      </c>
      <c r="AI174" s="84">
        <f t="shared" si="42"/>
        <v>0</v>
      </c>
      <c r="AJ174" s="86">
        <v>2</v>
      </c>
      <c r="AK174" s="87">
        <f t="shared" si="43"/>
        <v>1</v>
      </c>
      <c r="AL174" s="88">
        <v>0</v>
      </c>
      <c r="AM174" s="85">
        <f t="shared" si="44"/>
        <v>0</v>
      </c>
    </row>
    <row r="175" spans="1:41" ht="15" customHeight="1" x14ac:dyDescent="0.3">
      <c r="A175" s="198" t="s">
        <v>520</v>
      </c>
      <c r="B175" s="198" t="s">
        <v>557</v>
      </c>
      <c r="C175" s="198" t="s">
        <v>723</v>
      </c>
      <c r="D175" s="198" t="s">
        <v>118</v>
      </c>
      <c r="E175" s="198" t="s">
        <v>558</v>
      </c>
      <c r="F175" s="199">
        <v>17168</v>
      </c>
      <c r="G175" s="198" t="s">
        <v>314</v>
      </c>
      <c r="H175" s="198" t="s">
        <v>559</v>
      </c>
      <c r="I175" s="200">
        <v>306</v>
      </c>
      <c r="J175" s="201">
        <v>286</v>
      </c>
      <c r="K175" s="202">
        <f t="shared" si="30"/>
        <v>0.934640522875817</v>
      </c>
      <c r="L175" s="203">
        <v>20</v>
      </c>
      <c r="M175" s="204">
        <f t="shared" si="31"/>
        <v>6.535947712418301E-2</v>
      </c>
      <c r="N175" s="201">
        <v>14</v>
      </c>
      <c r="O175" s="202">
        <f t="shared" si="32"/>
        <v>4.5751633986928102E-2</v>
      </c>
      <c r="P175" s="203">
        <v>8</v>
      </c>
      <c r="Q175" s="202">
        <f t="shared" si="33"/>
        <v>2.6143790849673203E-2</v>
      </c>
      <c r="R175" s="203">
        <v>15</v>
      </c>
      <c r="S175" s="202">
        <f t="shared" si="34"/>
        <v>4.9019607843137254E-2</v>
      </c>
      <c r="T175" s="203">
        <v>8</v>
      </c>
      <c r="U175" s="202">
        <f t="shared" si="35"/>
        <v>2.6143790849673203E-2</v>
      </c>
      <c r="V175" s="203">
        <v>0</v>
      </c>
      <c r="W175" s="202">
        <f t="shared" si="36"/>
        <v>0</v>
      </c>
      <c r="X175" s="203">
        <v>0</v>
      </c>
      <c r="Y175" s="205">
        <f t="shared" si="37"/>
        <v>0</v>
      </c>
      <c r="Z175" s="203">
        <v>4</v>
      </c>
      <c r="AA175" s="202">
        <f t="shared" si="38"/>
        <v>1.3071895424836602E-2</v>
      </c>
      <c r="AB175" s="203">
        <v>256</v>
      </c>
      <c r="AC175" s="202">
        <f t="shared" si="39"/>
        <v>0.83660130718954251</v>
      </c>
      <c r="AD175" s="203">
        <v>1</v>
      </c>
      <c r="AE175" s="204">
        <f t="shared" si="40"/>
        <v>3.2679738562091504E-3</v>
      </c>
      <c r="AF175" s="201">
        <v>235</v>
      </c>
      <c r="AG175" s="202">
        <f t="shared" si="41"/>
        <v>0.76797385620915037</v>
      </c>
      <c r="AH175" s="203">
        <v>71</v>
      </c>
      <c r="AI175" s="204">
        <f t="shared" si="42"/>
        <v>0.23202614379084968</v>
      </c>
      <c r="AJ175" s="231">
        <v>298</v>
      </c>
      <c r="AK175" s="207">
        <f t="shared" si="43"/>
        <v>0.97385620915032678</v>
      </c>
      <c r="AL175" s="208">
        <v>8</v>
      </c>
      <c r="AM175" s="205">
        <f t="shared" si="44"/>
        <v>2.6143790849673203E-2</v>
      </c>
    </row>
    <row r="176" spans="1:41" ht="15" customHeight="1" x14ac:dyDescent="0.3">
      <c r="A176" s="209" t="s">
        <v>520</v>
      </c>
      <c r="B176" s="209" t="s">
        <v>557</v>
      </c>
      <c r="C176" s="209" t="s">
        <v>723</v>
      </c>
      <c r="D176" s="209" t="s">
        <v>119</v>
      </c>
      <c r="E176" s="209" t="s">
        <v>560</v>
      </c>
      <c r="F176" s="210">
        <v>17168</v>
      </c>
      <c r="G176" s="209" t="s">
        <v>314</v>
      </c>
      <c r="H176" s="209" t="s">
        <v>559</v>
      </c>
      <c r="I176" s="211">
        <v>60</v>
      </c>
      <c r="J176" s="212">
        <v>51</v>
      </c>
      <c r="K176" s="213">
        <f t="shared" si="30"/>
        <v>0.85</v>
      </c>
      <c r="L176" s="214">
        <v>9</v>
      </c>
      <c r="M176" s="215">
        <f t="shared" si="31"/>
        <v>0.15</v>
      </c>
      <c r="N176" s="212">
        <v>9</v>
      </c>
      <c r="O176" s="213">
        <f t="shared" si="32"/>
        <v>0.15</v>
      </c>
      <c r="P176" s="214">
        <v>7</v>
      </c>
      <c r="Q176" s="213">
        <f t="shared" si="33"/>
        <v>0.11666666666666667</v>
      </c>
      <c r="R176" s="214">
        <v>6</v>
      </c>
      <c r="S176" s="213">
        <f t="shared" si="34"/>
        <v>0.1</v>
      </c>
      <c r="T176" s="214">
        <v>3</v>
      </c>
      <c r="U176" s="213">
        <f t="shared" si="35"/>
        <v>0.05</v>
      </c>
      <c r="V176" s="214">
        <v>0</v>
      </c>
      <c r="W176" s="213">
        <f t="shared" si="36"/>
        <v>0</v>
      </c>
      <c r="X176" s="214">
        <v>0</v>
      </c>
      <c r="Y176" s="216">
        <f t="shared" si="37"/>
        <v>0</v>
      </c>
      <c r="Z176" s="214">
        <v>3</v>
      </c>
      <c r="AA176" s="213">
        <f t="shared" si="38"/>
        <v>0.05</v>
      </c>
      <c r="AB176" s="214">
        <v>32</v>
      </c>
      <c r="AC176" s="213">
        <f t="shared" si="39"/>
        <v>0.53333333333333333</v>
      </c>
      <c r="AD176" s="214">
        <v>0</v>
      </c>
      <c r="AE176" s="215">
        <f t="shared" si="40"/>
        <v>0</v>
      </c>
      <c r="AF176" s="212">
        <v>58</v>
      </c>
      <c r="AG176" s="213">
        <f t="shared" si="41"/>
        <v>0.96666666666666667</v>
      </c>
      <c r="AH176" s="214">
        <v>2</v>
      </c>
      <c r="AI176" s="215">
        <f t="shared" si="42"/>
        <v>3.3333333333333333E-2</v>
      </c>
      <c r="AJ176" s="235">
        <v>13</v>
      </c>
      <c r="AK176" s="218">
        <f t="shared" si="43"/>
        <v>0.21666666666666667</v>
      </c>
      <c r="AL176" s="219">
        <v>47</v>
      </c>
      <c r="AM176" s="216">
        <f t="shared" si="44"/>
        <v>0.78333333333333333</v>
      </c>
    </row>
    <row r="177" spans="1:43" ht="15" customHeight="1" x14ac:dyDescent="0.3">
      <c r="A177" s="209" t="s">
        <v>520</v>
      </c>
      <c r="B177" s="209" t="s">
        <v>557</v>
      </c>
      <c r="C177" s="209" t="s">
        <v>723</v>
      </c>
      <c r="D177" s="209" t="s">
        <v>120</v>
      </c>
      <c r="E177" s="209" t="s">
        <v>561</v>
      </c>
      <c r="F177" s="210">
        <v>36892</v>
      </c>
      <c r="G177" s="209" t="s">
        <v>314</v>
      </c>
      <c r="H177" s="209" t="s">
        <v>559</v>
      </c>
      <c r="I177" s="211">
        <v>46</v>
      </c>
      <c r="J177" s="212">
        <v>40</v>
      </c>
      <c r="K177" s="213">
        <f t="shared" si="30"/>
        <v>0.86956521739130432</v>
      </c>
      <c r="L177" s="214">
        <v>6</v>
      </c>
      <c r="M177" s="215">
        <f t="shared" si="31"/>
        <v>0.13043478260869565</v>
      </c>
      <c r="N177" s="212">
        <v>6</v>
      </c>
      <c r="O177" s="213">
        <f t="shared" si="32"/>
        <v>0.13043478260869565</v>
      </c>
      <c r="P177" s="214">
        <v>4</v>
      </c>
      <c r="Q177" s="213">
        <f t="shared" si="33"/>
        <v>8.6956521739130432E-2</v>
      </c>
      <c r="R177" s="214">
        <v>1</v>
      </c>
      <c r="S177" s="213">
        <f t="shared" si="34"/>
        <v>2.1739130434782608E-2</v>
      </c>
      <c r="T177" s="214">
        <v>3</v>
      </c>
      <c r="U177" s="213">
        <f t="shared" si="35"/>
        <v>6.5217391304347824E-2</v>
      </c>
      <c r="V177" s="214">
        <v>0</v>
      </c>
      <c r="W177" s="213">
        <f t="shared" si="36"/>
        <v>0</v>
      </c>
      <c r="X177" s="214">
        <v>0</v>
      </c>
      <c r="Y177" s="216">
        <f t="shared" si="37"/>
        <v>0</v>
      </c>
      <c r="Z177" s="214">
        <v>1</v>
      </c>
      <c r="AA177" s="213">
        <f t="shared" si="38"/>
        <v>2.1739130434782608E-2</v>
      </c>
      <c r="AB177" s="214">
        <v>31</v>
      </c>
      <c r="AC177" s="213">
        <f t="shared" si="39"/>
        <v>0.67391304347826086</v>
      </c>
      <c r="AD177" s="214">
        <v>0</v>
      </c>
      <c r="AE177" s="215">
        <f t="shared" si="40"/>
        <v>0</v>
      </c>
      <c r="AF177" s="212">
        <v>44</v>
      </c>
      <c r="AG177" s="213">
        <f t="shared" si="41"/>
        <v>0.95652173913043481</v>
      </c>
      <c r="AH177" s="214">
        <v>2</v>
      </c>
      <c r="AI177" s="215">
        <f t="shared" si="42"/>
        <v>4.3478260869565216E-2</v>
      </c>
      <c r="AJ177" s="236">
        <v>24</v>
      </c>
      <c r="AK177" s="218">
        <f t="shared" si="43"/>
        <v>0.52173913043478259</v>
      </c>
      <c r="AL177" s="219">
        <v>22</v>
      </c>
      <c r="AM177" s="216">
        <f t="shared" si="44"/>
        <v>0.47826086956521741</v>
      </c>
    </row>
    <row r="178" spans="1:43" ht="15" customHeight="1" x14ac:dyDescent="0.3">
      <c r="A178" s="209" t="s">
        <v>520</v>
      </c>
      <c r="B178" s="209" t="s">
        <v>557</v>
      </c>
      <c r="C178" s="209" t="s">
        <v>723</v>
      </c>
      <c r="D178" s="209" t="s">
        <v>177</v>
      </c>
      <c r="E178" s="209" t="s">
        <v>562</v>
      </c>
      <c r="F178" s="210">
        <v>36892</v>
      </c>
      <c r="G178" s="209" t="s">
        <v>314</v>
      </c>
      <c r="H178" s="209" t="s">
        <v>559</v>
      </c>
      <c r="I178" s="211">
        <v>87</v>
      </c>
      <c r="J178" s="212">
        <v>74</v>
      </c>
      <c r="K178" s="213">
        <f t="shared" si="30"/>
        <v>0.85057471264367812</v>
      </c>
      <c r="L178" s="214">
        <v>13</v>
      </c>
      <c r="M178" s="215">
        <f t="shared" si="31"/>
        <v>0.14942528735632185</v>
      </c>
      <c r="N178" s="212">
        <v>31</v>
      </c>
      <c r="O178" s="213">
        <f t="shared" si="32"/>
        <v>0.35632183908045978</v>
      </c>
      <c r="P178" s="214">
        <v>8</v>
      </c>
      <c r="Q178" s="213">
        <f t="shared" si="33"/>
        <v>9.1954022988505746E-2</v>
      </c>
      <c r="R178" s="214">
        <v>9</v>
      </c>
      <c r="S178" s="213">
        <f t="shared" si="34"/>
        <v>0.10344827586206896</v>
      </c>
      <c r="T178" s="214">
        <v>0</v>
      </c>
      <c r="U178" s="213">
        <f t="shared" si="35"/>
        <v>0</v>
      </c>
      <c r="V178" s="214">
        <v>0</v>
      </c>
      <c r="W178" s="213">
        <f t="shared" si="36"/>
        <v>0</v>
      </c>
      <c r="X178" s="214">
        <v>0</v>
      </c>
      <c r="Y178" s="216">
        <f t="shared" si="37"/>
        <v>0</v>
      </c>
      <c r="Z178" s="214">
        <v>3</v>
      </c>
      <c r="AA178" s="213">
        <f t="shared" si="38"/>
        <v>3.4482758620689655E-2</v>
      </c>
      <c r="AB178" s="214">
        <v>36</v>
      </c>
      <c r="AC178" s="213">
        <f t="shared" si="39"/>
        <v>0.41379310344827586</v>
      </c>
      <c r="AD178" s="214">
        <v>0</v>
      </c>
      <c r="AE178" s="215">
        <f t="shared" si="40"/>
        <v>0</v>
      </c>
      <c r="AF178" s="212">
        <v>86</v>
      </c>
      <c r="AG178" s="213">
        <f t="shared" si="41"/>
        <v>0.9885057471264368</v>
      </c>
      <c r="AH178" s="214">
        <v>1</v>
      </c>
      <c r="AI178" s="215">
        <f t="shared" si="42"/>
        <v>1.1494252873563218E-2</v>
      </c>
      <c r="AJ178" s="235">
        <v>29</v>
      </c>
      <c r="AK178" s="218">
        <f t="shared" si="43"/>
        <v>0.33333333333333331</v>
      </c>
      <c r="AL178" s="219">
        <v>58</v>
      </c>
      <c r="AM178" s="216">
        <f t="shared" si="44"/>
        <v>0.66666666666666663</v>
      </c>
    </row>
    <row r="179" spans="1:43" ht="15" customHeight="1" x14ac:dyDescent="0.3">
      <c r="A179" s="209" t="s">
        <v>520</v>
      </c>
      <c r="B179" s="209" t="s">
        <v>557</v>
      </c>
      <c r="C179" s="209" t="s">
        <v>723</v>
      </c>
      <c r="D179" s="209" t="s">
        <v>228</v>
      </c>
      <c r="E179" s="209" t="s">
        <v>563</v>
      </c>
      <c r="F179" s="210">
        <v>36892</v>
      </c>
      <c r="G179" s="209" t="s">
        <v>314</v>
      </c>
      <c r="H179" s="209" t="s">
        <v>559</v>
      </c>
      <c r="I179" s="211">
        <v>196</v>
      </c>
      <c r="J179" s="212">
        <v>176</v>
      </c>
      <c r="K179" s="213">
        <f t="shared" ref="K179:K241" si="45">J179/I179</f>
        <v>0.89795918367346939</v>
      </c>
      <c r="L179" s="214">
        <v>20</v>
      </c>
      <c r="M179" s="215">
        <f t="shared" ref="M179:M241" si="46">L179/I179</f>
        <v>0.10204081632653061</v>
      </c>
      <c r="N179" s="212">
        <v>60</v>
      </c>
      <c r="O179" s="213">
        <f t="shared" ref="O179:O241" si="47">N179/I179</f>
        <v>0.30612244897959184</v>
      </c>
      <c r="P179" s="214">
        <v>10</v>
      </c>
      <c r="Q179" s="213">
        <f t="shared" ref="Q179:Q241" si="48">P179/I179</f>
        <v>5.1020408163265307E-2</v>
      </c>
      <c r="R179" s="214">
        <v>9</v>
      </c>
      <c r="S179" s="213">
        <f t="shared" ref="S179:S241" si="49">R179/I179</f>
        <v>4.5918367346938778E-2</v>
      </c>
      <c r="T179" s="214">
        <v>3</v>
      </c>
      <c r="U179" s="213">
        <f t="shared" ref="U179:U241" si="50">T179/I179</f>
        <v>1.5306122448979591E-2</v>
      </c>
      <c r="V179" s="214">
        <v>0</v>
      </c>
      <c r="W179" s="213">
        <f t="shared" ref="W179:W241" si="51">V179/I179</f>
        <v>0</v>
      </c>
      <c r="X179" s="214">
        <v>0</v>
      </c>
      <c r="Y179" s="216">
        <f t="shared" ref="Y179:Y241" si="52">X179/I179</f>
        <v>0</v>
      </c>
      <c r="Z179" s="214">
        <v>1</v>
      </c>
      <c r="AA179" s="213">
        <f t="shared" ref="AA179:AA241" si="53">Z179/I179</f>
        <v>5.1020408163265302E-3</v>
      </c>
      <c r="AB179" s="214">
        <v>113</v>
      </c>
      <c r="AC179" s="213">
        <f t="shared" ref="AC179:AC241" si="54">AB179/I179</f>
        <v>0.57653061224489799</v>
      </c>
      <c r="AD179" s="214">
        <v>0</v>
      </c>
      <c r="AE179" s="215">
        <f t="shared" ref="AE179:AE241" si="55">AD179/I179</f>
        <v>0</v>
      </c>
      <c r="AF179" s="212">
        <v>195</v>
      </c>
      <c r="AG179" s="213">
        <f t="shared" ref="AG179:AG241" si="56">AF179/I179</f>
        <v>0.99489795918367352</v>
      </c>
      <c r="AH179" s="214">
        <v>1</v>
      </c>
      <c r="AI179" s="215">
        <f t="shared" ref="AI179:AI241" si="57">AH179/I179</f>
        <v>5.1020408163265302E-3</v>
      </c>
      <c r="AJ179" s="235">
        <v>9</v>
      </c>
      <c r="AK179" s="218">
        <f t="shared" si="43"/>
        <v>4.5918367346938778E-2</v>
      </c>
      <c r="AL179" s="219">
        <v>187</v>
      </c>
      <c r="AM179" s="216">
        <f t="shared" si="44"/>
        <v>0.95408163265306123</v>
      </c>
    </row>
    <row r="180" spans="1:43" ht="15" customHeight="1" x14ac:dyDescent="0.3">
      <c r="A180" s="209" t="s">
        <v>520</v>
      </c>
      <c r="B180" s="209" t="s">
        <v>557</v>
      </c>
      <c r="C180" s="209" t="s">
        <v>722</v>
      </c>
      <c r="D180" s="209" t="s">
        <v>115</v>
      </c>
      <c r="E180" s="209" t="s">
        <v>564</v>
      </c>
      <c r="F180" s="210">
        <v>36892</v>
      </c>
      <c r="G180" s="209" t="s">
        <v>314</v>
      </c>
      <c r="H180" s="209" t="s">
        <v>565</v>
      </c>
      <c r="I180" s="211">
        <v>27</v>
      </c>
      <c r="J180" s="212">
        <v>26</v>
      </c>
      <c r="K180" s="213">
        <f t="shared" si="45"/>
        <v>0.96296296296296291</v>
      </c>
      <c r="L180" s="214">
        <v>1</v>
      </c>
      <c r="M180" s="215">
        <f t="shared" si="46"/>
        <v>3.7037037037037035E-2</v>
      </c>
      <c r="N180" s="212">
        <v>1</v>
      </c>
      <c r="O180" s="213">
        <f t="shared" si="47"/>
        <v>3.7037037037037035E-2</v>
      </c>
      <c r="P180" s="214">
        <v>0</v>
      </c>
      <c r="Q180" s="213">
        <f t="shared" si="48"/>
        <v>0</v>
      </c>
      <c r="R180" s="214">
        <v>3</v>
      </c>
      <c r="S180" s="213">
        <f t="shared" si="49"/>
        <v>0.1111111111111111</v>
      </c>
      <c r="T180" s="214">
        <v>0</v>
      </c>
      <c r="U180" s="213">
        <f t="shared" si="50"/>
        <v>0</v>
      </c>
      <c r="V180" s="214">
        <v>0</v>
      </c>
      <c r="W180" s="213">
        <f t="shared" si="51"/>
        <v>0</v>
      </c>
      <c r="X180" s="214">
        <v>0</v>
      </c>
      <c r="Y180" s="216">
        <f t="shared" si="52"/>
        <v>0</v>
      </c>
      <c r="Z180" s="214">
        <v>0</v>
      </c>
      <c r="AA180" s="213">
        <f t="shared" si="53"/>
        <v>0</v>
      </c>
      <c r="AB180" s="214">
        <v>23</v>
      </c>
      <c r="AC180" s="213">
        <f t="shared" si="54"/>
        <v>0.85185185185185186</v>
      </c>
      <c r="AD180" s="214">
        <v>0</v>
      </c>
      <c r="AE180" s="215">
        <f t="shared" si="55"/>
        <v>0</v>
      </c>
      <c r="AF180" s="212">
        <v>25</v>
      </c>
      <c r="AG180" s="213">
        <f t="shared" si="56"/>
        <v>0.92592592592592593</v>
      </c>
      <c r="AH180" s="214">
        <v>2</v>
      </c>
      <c r="AI180" s="215">
        <f t="shared" si="57"/>
        <v>7.407407407407407E-2</v>
      </c>
      <c r="AJ180" s="235">
        <v>0</v>
      </c>
      <c r="AK180" s="218">
        <f t="shared" si="43"/>
        <v>0</v>
      </c>
      <c r="AL180" s="219">
        <v>27</v>
      </c>
      <c r="AM180" s="216">
        <f t="shared" si="44"/>
        <v>1</v>
      </c>
    </row>
    <row r="181" spans="1:43" ht="15" customHeight="1" x14ac:dyDescent="0.3">
      <c r="A181" s="209" t="s">
        <v>520</v>
      </c>
      <c r="B181" s="209" t="s">
        <v>557</v>
      </c>
      <c r="C181" s="209" t="s">
        <v>722</v>
      </c>
      <c r="D181" s="209" t="s">
        <v>116</v>
      </c>
      <c r="E181" s="209" t="s">
        <v>566</v>
      </c>
      <c r="F181" s="210">
        <v>36892</v>
      </c>
      <c r="G181" s="209" t="s">
        <v>314</v>
      </c>
      <c r="H181" s="209" t="s">
        <v>567</v>
      </c>
      <c r="I181" s="211">
        <v>29</v>
      </c>
      <c r="J181" s="212">
        <v>28</v>
      </c>
      <c r="K181" s="213">
        <f t="shared" si="45"/>
        <v>0.96551724137931039</v>
      </c>
      <c r="L181" s="214">
        <v>1</v>
      </c>
      <c r="M181" s="215">
        <f t="shared" si="46"/>
        <v>3.4482758620689655E-2</v>
      </c>
      <c r="N181" s="212">
        <v>2</v>
      </c>
      <c r="O181" s="213">
        <f t="shared" si="47"/>
        <v>6.8965517241379309E-2</v>
      </c>
      <c r="P181" s="214">
        <v>0</v>
      </c>
      <c r="Q181" s="213">
        <f t="shared" si="48"/>
        <v>0</v>
      </c>
      <c r="R181" s="214">
        <v>2</v>
      </c>
      <c r="S181" s="213">
        <f t="shared" si="49"/>
        <v>6.8965517241379309E-2</v>
      </c>
      <c r="T181" s="214">
        <v>1</v>
      </c>
      <c r="U181" s="213">
        <f t="shared" si="50"/>
        <v>3.4482758620689655E-2</v>
      </c>
      <c r="V181" s="214">
        <v>0</v>
      </c>
      <c r="W181" s="213">
        <f t="shared" si="51"/>
        <v>0</v>
      </c>
      <c r="X181" s="214">
        <v>0</v>
      </c>
      <c r="Y181" s="216">
        <f t="shared" si="52"/>
        <v>0</v>
      </c>
      <c r="Z181" s="214">
        <v>2</v>
      </c>
      <c r="AA181" s="213">
        <f t="shared" si="53"/>
        <v>6.8965517241379309E-2</v>
      </c>
      <c r="AB181" s="214">
        <v>22</v>
      </c>
      <c r="AC181" s="213">
        <f t="shared" si="54"/>
        <v>0.75862068965517238</v>
      </c>
      <c r="AD181" s="214">
        <v>0</v>
      </c>
      <c r="AE181" s="215">
        <f t="shared" si="55"/>
        <v>0</v>
      </c>
      <c r="AF181" s="212">
        <v>28</v>
      </c>
      <c r="AG181" s="213">
        <f t="shared" si="56"/>
        <v>0.96551724137931039</v>
      </c>
      <c r="AH181" s="214">
        <v>1</v>
      </c>
      <c r="AI181" s="215">
        <f t="shared" si="57"/>
        <v>3.4482758620689655E-2</v>
      </c>
      <c r="AJ181" s="235">
        <v>1</v>
      </c>
      <c r="AK181" s="218">
        <f t="shared" si="43"/>
        <v>3.4482758620689655E-2</v>
      </c>
      <c r="AL181" s="219">
        <v>28</v>
      </c>
      <c r="AM181" s="216">
        <f t="shared" si="44"/>
        <v>0.96551724137931039</v>
      </c>
    </row>
    <row r="182" spans="1:43" s="17" customFormat="1" ht="15" customHeight="1" x14ac:dyDescent="0.3">
      <c r="A182" s="209" t="s">
        <v>520</v>
      </c>
      <c r="B182" s="209" t="s">
        <v>557</v>
      </c>
      <c r="C182" s="209" t="s">
        <v>722</v>
      </c>
      <c r="D182" s="209" t="s">
        <v>117</v>
      </c>
      <c r="E182" s="209" t="s">
        <v>568</v>
      </c>
      <c r="F182" s="210">
        <v>36892</v>
      </c>
      <c r="G182" s="209" t="s">
        <v>314</v>
      </c>
      <c r="H182" s="209" t="s">
        <v>567</v>
      </c>
      <c r="I182" s="211">
        <v>9</v>
      </c>
      <c r="J182" s="212">
        <v>9</v>
      </c>
      <c r="K182" s="213">
        <f t="shared" si="45"/>
        <v>1</v>
      </c>
      <c r="L182" s="214">
        <v>0</v>
      </c>
      <c r="M182" s="215">
        <f t="shared" si="46"/>
        <v>0</v>
      </c>
      <c r="N182" s="212">
        <v>1</v>
      </c>
      <c r="O182" s="213">
        <f t="shared" si="47"/>
        <v>0.1111111111111111</v>
      </c>
      <c r="P182" s="214">
        <v>0</v>
      </c>
      <c r="Q182" s="213">
        <f t="shared" si="48"/>
        <v>0</v>
      </c>
      <c r="R182" s="214">
        <v>0</v>
      </c>
      <c r="S182" s="213">
        <f t="shared" si="49"/>
        <v>0</v>
      </c>
      <c r="T182" s="214">
        <v>0</v>
      </c>
      <c r="U182" s="213">
        <f t="shared" si="50"/>
        <v>0</v>
      </c>
      <c r="V182" s="214">
        <v>0</v>
      </c>
      <c r="W182" s="213">
        <f t="shared" si="51"/>
        <v>0</v>
      </c>
      <c r="X182" s="214">
        <v>0</v>
      </c>
      <c r="Y182" s="216">
        <f t="shared" si="52"/>
        <v>0</v>
      </c>
      <c r="Z182" s="214">
        <v>0</v>
      </c>
      <c r="AA182" s="213">
        <f t="shared" si="53"/>
        <v>0</v>
      </c>
      <c r="AB182" s="214">
        <v>8</v>
      </c>
      <c r="AC182" s="213">
        <f t="shared" si="54"/>
        <v>0.88888888888888884</v>
      </c>
      <c r="AD182" s="214">
        <v>0</v>
      </c>
      <c r="AE182" s="215">
        <f t="shared" si="55"/>
        <v>0</v>
      </c>
      <c r="AF182" s="212">
        <v>8</v>
      </c>
      <c r="AG182" s="213">
        <f t="shared" si="56"/>
        <v>0.88888888888888884</v>
      </c>
      <c r="AH182" s="214">
        <v>1</v>
      </c>
      <c r="AI182" s="215">
        <f t="shared" si="57"/>
        <v>0.1111111111111111</v>
      </c>
      <c r="AJ182" s="235">
        <v>1</v>
      </c>
      <c r="AK182" s="218">
        <f t="shared" si="43"/>
        <v>0.1111111111111111</v>
      </c>
      <c r="AL182" s="219">
        <v>8</v>
      </c>
      <c r="AM182" s="216">
        <f t="shared" si="44"/>
        <v>0.88888888888888884</v>
      </c>
      <c r="AN182" s="16"/>
      <c r="AO182" s="16"/>
      <c r="AP182" s="16"/>
      <c r="AQ182" s="16"/>
    </row>
    <row r="183" spans="1:43" s="17" customFormat="1" ht="15" customHeight="1" thickBot="1" x14ac:dyDescent="0.35">
      <c r="A183" s="220" t="s">
        <v>520</v>
      </c>
      <c r="B183" s="220" t="s">
        <v>557</v>
      </c>
      <c r="C183" s="220" t="s">
        <v>722</v>
      </c>
      <c r="D183" s="220" t="s">
        <v>169</v>
      </c>
      <c r="E183" s="220" t="s">
        <v>569</v>
      </c>
      <c r="F183" s="221">
        <v>36892</v>
      </c>
      <c r="G183" s="220" t="s">
        <v>314</v>
      </c>
      <c r="H183" s="220" t="s">
        <v>353</v>
      </c>
      <c r="I183" s="222">
        <v>17</v>
      </c>
      <c r="J183" s="223">
        <v>16</v>
      </c>
      <c r="K183" s="224">
        <f t="shared" si="45"/>
        <v>0.94117647058823528</v>
      </c>
      <c r="L183" s="225">
        <v>1</v>
      </c>
      <c r="M183" s="226">
        <f t="shared" si="46"/>
        <v>5.8823529411764705E-2</v>
      </c>
      <c r="N183" s="223">
        <v>1</v>
      </c>
      <c r="O183" s="224">
        <f t="shared" si="47"/>
        <v>5.8823529411764705E-2</v>
      </c>
      <c r="P183" s="225">
        <v>0</v>
      </c>
      <c r="Q183" s="224">
        <f t="shared" si="48"/>
        <v>0</v>
      </c>
      <c r="R183" s="225">
        <v>0</v>
      </c>
      <c r="S183" s="224">
        <f t="shared" si="49"/>
        <v>0</v>
      </c>
      <c r="T183" s="225">
        <v>0</v>
      </c>
      <c r="U183" s="224">
        <f t="shared" si="50"/>
        <v>0</v>
      </c>
      <c r="V183" s="225">
        <v>0</v>
      </c>
      <c r="W183" s="224">
        <f t="shared" si="51"/>
        <v>0</v>
      </c>
      <c r="X183" s="225">
        <v>0</v>
      </c>
      <c r="Y183" s="227">
        <f t="shared" si="52"/>
        <v>0</v>
      </c>
      <c r="Z183" s="225">
        <v>0</v>
      </c>
      <c r="AA183" s="224">
        <f t="shared" si="53"/>
        <v>0</v>
      </c>
      <c r="AB183" s="225">
        <v>16</v>
      </c>
      <c r="AC183" s="224">
        <f t="shared" si="54"/>
        <v>0.94117647058823528</v>
      </c>
      <c r="AD183" s="225">
        <v>0</v>
      </c>
      <c r="AE183" s="226">
        <f t="shared" si="55"/>
        <v>0</v>
      </c>
      <c r="AF183" s="223">
        <v>15</v>
      </c>
      <c r="AG183" s="224">
        <f t="shared" si="56"/>
        <v>0.88235294117647056</v>
      </c>
      <c r="AH183" s="225">
        <v>2</v>
      </c>
      <c r="AI183" s="226">
        <f t="shared" si="57"/>
        <v>0.11764705882352941</v>
      </c>
      <c r="AJ183" s="228">
        <v>0</v>
      </c>
      <c r="AK183" s="229">
        <f t="shared" si="43"/>
        <v>0</v>
      </c>
      <c r="AL183" s="230">
        <v>17</v>
      </c>
      <c r="AM183" s="227">
        <f t="shared" si="44"/>
        <v>1</v>
      </c>
      <c r="AN183" s="16"/>
      <c r="AO183" s="16"/>
      <c r="AP183" s="16"/>
      <c r="AQ183" s="16"/>
    </row>
    <row r="184" spans="1:43" s="17" customFormat="1" ht="15" customHeight="1" x14ac:dyDescent="0.3">
      <c r="A184" s="67" t="s">
        <v>520</v>
      </c>
      <c r="B184" s="67" t="s">
        <v>570</v>
      </c>
      <c r="C184" s="67" t="s">
        <v>723</v>
      </c>
      <c r="D184" s="67" t="s">
        <v>121</v>
      </c>
      <c r="E184" s="67" t="s">
        <v>571</v>
      </c>
      <c r="F184" s="68">
        <v>32294</v>
      </c>
      <c r="G184" s="67" t="s">
        <v>314</v>
      </c>
      <c r="H184" s="67" t="s">
        <v>376</v>
      </c>
      <c r="I184" s="69">
        <v>180</v>
      </c>
      <c r="J184" s="70">
        <v>157</v>
      </c>
      <c r="K184" s="71">
        <f t="shared" si="45"/>
        <v>0.87222222222222223</v>
      </c>
      <c r="L184" s="72">
        <v>23</v>
      </c>
      <c r="M184" s="73">
        <f t="shared" si="46"/>
        <v>0.12777777777777777</v>
      </c>
      <c r="N184" s="70">
        <v>3</v>
      </c>
      <c r="O184" s="71">
        <f t="shared" si="47"/>
        <v>1.6666666666666666E-2</v>
      </c>
      <c r="P184" s="72">
        <v>5</v>
      </c>
      <c r="Q184" s="71">
        <f t="shared" si="48"/>
        <v>2.7777777777777776E-2</v>
      </c>
      <c r="R184" s="72">
        <v>10</v>
      </c>
      <c r="S184" s="71">
        <f t="shared" si="49"/>
        <v>5.5555555555555552E-2</v>
      </c>
      <c r="T184" s="72">
        <v>7</v>
      </c>
      <c r="U184" s="71">
        <f t="shared" si="50"/>
        <v>3.888888888888889E-2</v>
      </c>
      <c r="V184" s="72">
        <v>0</v>
      </c>
      <c r="W184" s="71">
        <f t="shared" si="51"/>
        <v>0</v>
      </c>
      <c r="X184" s="72">
        <v>0</v>
      </c>
      <c r="Y184" s="74">
        <f t="shared" si="52"/>
        <v>0</v>
      </c>
      <c r="Z184" s="72">
        <v>2</v>
      </c>
      <c r="AA184" s="71">
        <f t="shared" si="53"/>
        <v>1.1111111111111112E-2</v>
      </c>
      <c r="AB184" s="72">
        <v>153</v>
      </c>
      <c r="AC184" s="71">
        <f t="shared" si="54"/>
        <v>0.85</v>
      </c>
      <c r="AD184" s="72">
        <v>0</v>
      </c>
      <c r="AE184" s="73">
        <f t="shared" si="55"/>
        <v>0</v>
      </c>
      <c r="AF184" s="70">
        <v>149</v>
      </c>
      <c r="AG184" s="71">
        <f t="shared" si="56"/>
        <v>0.82777777777777772</v>
      </c>
      <c r="AH184" s="72">
        <v>31</v>
      </c>
      <c r="AI184" s="73">
        <f t="shared" si="57"/>
        <v>0.17222222222222222</v>
      </c>
      <c r="AJ184" s="75">
        <v>157</v>
      </c>
      <c r="AK184" s="76">
        <f t="shared" si="43"/>
        <v>0.87222222222222223</v>
      </c>
      <c r="AL184" s="91">
        <v>23</v>
      </c>
      <c r="AM184" s="74">
        <f t="shared" si="44"/>
        <v>0.12777777777777777</v>
      </c>
      <c r="AN184" s="16"/>
      <c r="AO184" s="16"/>
      <c r="AP184" s="16"/>
      <c r="AQ184" s="16"/>
    </row>
    <row r="185" spans="1:43" s="17" customFormat="1" ht="15" customHeight="1" x14ac:dyDescent="0.3">
      <c r="A185" s="18" t="s">
        <v>520</v>
      </c>
      <c r="B185" s="18" t="s">
        <v>570</v>
      </c>
      <c r="C185" s="18" t="s">
        <v>723</v>
      </c>
      <c r="D185" s="18" t="s">
        <v>198</v>
      </c>
      <c r="E185" s="18" t="s">
        <v>572</v>
      </c>
      <c r="F185" s="19">
        <v>36892</v>
      </c>
      <c r="G185" s="18" t="s">
        <v>314</v>
      </c>
      <c r="H185" s="18" t="s">
        <v>376</v>
      </c>
      <c r="I185" s="22">
        <v>29</v>
      </c>
      <c r="J185" s="21">
        <v>25</v>
      </c>
      <c r="K185" s="29">
        <f t="shared" si="45"/>
        <v>0.86206896551724133</v>
      </c>
      <c r="L185" s="20">
        <v>4</v>
      </c>
      <c r="M185" s="33">
        <f t="shared" si="46"/>
        <v>0.13793103448275862</v>
      </c>
      <c r="N185" s="21">
        <v>0</v>
      </c>
      <c r="O185" s="29">
        <f t="shared" si="47"/>
        <v>0</v>
      </c>
      <c r="P185" s="20">
        <v>0</v>
      </c>
      <c r="Q185" s="29">
        <f t="shared" si="48"/>
        <v>0</v>
      </c>
      <c r="R185" s="20">
        <v>2</v>
      </c>
      <c r="S185" s="29">
        <f t="shared" si="49"/>
        <v>6.8965517241379309E-2</v>
      </c>
      <c r="T185" s="20">
        <v>1</v>
      </c>
      <c r="U185" s="29">
        <f t="shared" si="50"/>
        <v>3.4482758620689655E-2</v>
      </c>
      <c r="V185" s="20">
        <v>0</v>
      </c>
      <c r="W185" s="29">
        <f t="shared" si="51"/>
        <v>0</v>
      </c>
      <c r="X185" s="20">
        <v>0</v>
      </c>
      <c r="Y185" s="37">
        <f t="shared" si="52"/>
        <v>0</v>
      </c>
      <c r="Z185" s="20">
        <v>0</v>
      </c>
      <c r="AA185" s="29">
        <f t="shared" si="53"/>
        <v>0</v>
      </c>
      <c r="AB185" s="20">
        <v>26</v>
      </c>
      <c r="AC185" s="29">
        <f t="shared" si="54"/>
        <v>0.89655172413793105</v>
      </c>
      <c r="AD185" s="20">
        <v>0</v>
      </c>
      <c r="AE185" s="33">
        <f t="shared" si="55"/>
        <v>0</v>
      </c>
      <c r="AF185" s="21">
        <v>26</v>
      </c>
      <c r="AG185" s="29">
        <f t="shared" si="56"/>
        <v>0.89655172413793105</v>
      </c>
      <c r="AH185" s="20">
        <v>3</v>
      </c>
      <c r="AI185" s="33">
        <f t="shared" si="57"/>
        <v>0.10344827586206896</v>
      </c>
      <c r="AJ185" s="49">
        <v>27</v>
      </c>
      <c r="AK185" s="56">
        <f t="shared" si="43"/>
        <v>0.93103448275862066</v>
      </c>
      <c r="AL185" s="50">
        <v>2</v>
      </c>
      <c r="AM185" s="37">
        <f t="shared" si="44"/>
        <v>6.8965517241379309E-2</v>
      </c>
      <c r="AN185" s="16"/>
      <c r="AO185" s="16"/>
      <c r="AP185" s="16"/>
      <c r="AQ185" s="16"/>
    </row>
    <row r="186" spans="1:43" s="17" customFormat="1" ht="15" customHeight="1" x14ac:dyDescent="0.3">
      <c r="A186" s="18" t="s">
        <v>520</v>
      </c>
      <c r="B186" s="18" t="s">
        <v>570</v>
      </c>
      <c r="C186" s="18" t="s">
        <v>723</v>
      </c>
      <c r="D186" s="18" t="s">
        <v>229</v>
      </c>
      <c r="E186" s="18" t="s">
        <v>573</v>
      </c>
      <c r="F186" s="19">
        <v>36892</v>
      </c>
      <c r="G186" s="18" t="s">
        <v>314</v>
      </c>
      <c r="H186" s="18" t="s">
        <v>376</v>
      </c>
      <c r="I186" s="22">
        <v>7</v>
      </c>
      <c r="J186" s="21">
        <v>5</v>
      </c>
      <c r="K186" s="29">
        <f t="shared" si="45"/>
        <v>0.7142857142857143</v>
      </c>
      <c r="L186" s="20">
        <v>2</v>
      </c>
      <c r="M186" s="33">
        <f t="shared" si="46"/>
        <v>0.2857142857142857</v>
      </c>
      <c r="N186" s="21">
        <v>0</v>
      </c>
      <c r="O186" s="29">
        <f t="shared" si="47"/>
        <v>0</v>
      </c>
      <c r="P186" s="20">
        <v>1</v>
      </c>
      <c r="Q186" s="29">
        <f t="shared" si="48"/>
        <v>0.14285714285714285</v>
      </c>
      <c r="R186" s="20">
        <v>0</v>
      </c>
      <c r="S186" s="29">
        <f t="shared" si="49"/>
        <v>0</v>
      </c>
      <c r="T186" s="20">
        <v>1</v>
      </c>
      <c r="U186" s="29">
        <f t="shared" si="50"/>
        <v>0.14285714285714285</v>
      </c>
      <c r="V186" s="20">
        <v>0</v>
      </c>
      <c r="W186" s="29">
        <f t="shared" si="51"/>
        <v>0</v>
      </c>
      <c r="X186" s="20">
        <v>0</v>
      </c>
      <c r="Y186" s="37">
        <f t="shared" si="52"/>
        <v>0</v>
      </c>
      <c r="Z186" s="20">
        <v>0</v>
      </c>
      <c r="AA186" s="29">
        <f t="shared" si="53"/>
        <v>0</v>
      </c>
      <c r="AB186" s="20">
        <v>5</v>
      </c>
      <c r="AC186" s="29">
        <f t="shared" si="54"/>
        <v>0.7142857142857143</v>
      </c>
      <c r="AD186" s="20">
        <v>0</v>
      </c>
      <c r="AE186" s="33">
        <f t="shared" si="55"/>
        <v>0</v>
      </c>
      <c r="AF186" s="21">
        <v>7</v>
      </c>
      <c r="AG186" s="29">
        <f t="shared" si="56"/>
        <v>1</v>
      </c>
      <c r="AH186" s="20">
        <v>0</v>
      </c>
      <c r="AI186" s="33">
        <f t="shared" si="57"/>
        <v>0</v>
      </c>
      <c r="AJ186" s="49">
        <v>4</v>
      </c>
      <c r="AK186" s="56">
        <f t="shared" si="43"/>
        <v>0.5714285714285714</v>
      </c>
      <c r="AL186" s="50">
        <v>3</v>
      </c>
      <c r="AM186" s="37">
        <f t="shared" si="44"/>
        <v>0.42857142857142855</v>
      </c>
      <c r="AN186" s="16"/>
      <c r="AO186" s="16"/>
      <c r="AP186" s="16"/>
      <c r="AQ186" s="16"/>
    </row>
    <row r="187" spans="1:43" s="17" customFormat="1" ht="15" customHeight="1" x14ac:dyDescent="0.3">
      <c r="A187" s="18" t="s">
        <v>520</v>
      </c>
      <c r="B187" s="18" t="s">
        <v>570</v>
      </c>
      <c r="C187" s="18" t="s">
        <v>723</v>
      </c>
      <c r="D187" s="18" t="s">
        <v>230</v>
      </c>
      <c r="E187" s="18" t="s">
        <v>574</v>
      </c>
      <c r="F187" s="19">
        <v>36892</v>
      </c>
      <c r="G187" s="18" t="s">
        <v>314</v>
      </c>
      <c r="H187" s="18" t="s">
        <v>376</v>
      </c>
      <c r="I187" s="22">
        <v>53</v>
      </c>
      <c r="J187" s="21">
        <v>47</v>
      </c>
      <c r="K187" s="29">
        <f t="shared" si="45"/>
        <v>0.8867924528301887</v>
      </c>
      <c r="L187" s="20">
        <v>6</v>
      </c>
      <c r="M187" s="33">
        <f t="shared" si="46"/>
        <v>0.11320754716981132</v>
      </c>
      <c r="N187" s="21">
        <v>5</v>
      </c>
      <c r="O187" s="29">
        <f t="shared" si="47"/>
        <v>9.4339622641509441E-2</v>
      </c>
      <c r="P187" s="20">
        <v>2</v>
      </c>
      <c r="Q187" s="29">
        <f t="shared" si="48"/>
        <v>3.7735849056603772E-2</v>
      </c>
      <c r="R187" s="20">
        <v>4</v>
      </c>
      <c r="S187" s="29">
        <f t="shared" si="49"/>
        <v>7.5471698113207544E-2</v>
      </c>
      <c r="T187" s="20">
        <v>6</v>
      </c>
      <c r="U187" s="29">
        <f t="shared" si="50"/>
        <v>0.11320754716981132</v>
      </c>
      <c r="V187" s="20">
        <v>0</v>
      </c>
      <c r="W187" s="29">
        <f t="shared" si="51"/>
        <v>0</v>
      </c>
      <c r="X187" s="20">
        <v>0</v>
      </c>
      <c r="Y187" s="37">
        <f t="shared" si="52"/>
        <v>0</v>
      </c>
      <c r="Z187" s="20">
        <v>1</v>
      </c>
      <c r="AA187" s="29">
        <f t="shared" si="53"/>
        <v>1.8867924528301886E-2</v>
      </c>
      <c r="AB187" s="20">
        <v>35</v>
      </c>
      <c r="AC187" s="29">
        <f t="shared" si="54"/>
        <v>0.660377358490566</v>
      </c>
      <c r="AD187" s="20">
        <v>0</v>
      </c>
      <c r="AE187" s="33">
        <f t="shared" si="55"/>
        <v>0</v>
      </c>
      <c r="AF187" s="21">
        <v>47</v>
      </c>
      <c r="AG187" s="29">
        <f t="shared" si="56"/>
        <v>0.8867924528301887</v>
      </c>
      <c r="AH187" s="20">
        <v>6</v>
      </c>
      <c r="AI187" s="33">
        <f t="shared" si="57"/>
        <v>0.11320754716981132</v>
      </c>
      <c r="AJ187" s="55">
        <v>46</v>
      </c>
      <c r="AK187" s="56">
        <f t="shared" si="43"/>
        <v>0.86792452830188682</v>
      </c>
      <c r="AL187" s="59">
        <v>7</v>
      </c>
      <c r="AM187" s="37">
        <f t="shared" si="44"/>
        <v>0.13207547169811321</v>
      </c>
      <c r="AN187" s="16"/>
      <c r="AO187" s="16"/>
      <c r="AP187" s="16"/>
      <c r="AQ187" s="16"/>
    </row>
    <row r="188" spans="1:43" s="17" customFormat="1" ht="15" customHeight="1" x14ac:dyDescent="0.3">
      <c r="A188" s="18" t="s">
        <v>520</v>
      </c>
      <c r="B188" s="18" t="s">
        <v>570</v>
      </c>
      <c r="C188" s="18" t="s">
        <v>722</v>
      </c>
      <c r="D188" s="18" t="s">
        <v>231</v>
      </c>
      <c r="E188" s="18" t="s">
        <v>575</v>
      </c>
      <c r="F188" s="19">
        <v>36892</v>
      </c>
      <c r="G188" s="18" t="s">
        <v>314</v>
      </c>
      <c r="H188" s="18" t="s">
        <v>330</v>
      </c>
      <c r="I188" s="22">
        <v>3</v>
      </c>
      <c r="J188" s="21">
        <v>3</v>
      </c>
      <c r="K188" s="29">
        <f t="shared" si="45"/>
        <v>1</v>
      </c>
      <c r="L188" s="20">
        <v>0</v>
      </c>
      <c r="M188" s="33">
        <f t="shared" si="46"/>
        <v>0</v>
      </c>
      <c r="N188" s="21">
        <v>0</v>
      </c>
      <c r="O188" s="29">
        <f t="shared" si="47"/>
        <v>0</v>
      </c>
      <c r="P188" s="20">
        <v>0</v>
      </c>
      <c r="Q188" s="29">
        <f t="shared" si="48"/>
        <v>0</v>
      </c>
      <c r="R188" s="20">
        <v>0</v>
      </c>
      <c r="S188" s="29">
        <f t="shared" si="49"/>
        <v>0</v>
      </c>
      <c r="T188" s="20">
        <v>1</v>
      </c>
      <c r="U188" s="29">
        <f t="shared" si="50"/>
        <v>0.33333333333333331</v>
      </c>
      <c r="V188" s="20">
        <v>0</v>
      </c>
      <c r="W188" s="29">
        <f t="shared" si="51"/>
        <v>0</v>
      </c>
      <c r="X188" s="20">
        <v>0</v>
      </c>
      <c r="Y188" s="37">
        <f t="shared" si="52"/>
        <v>0</v>
      </c>
      <c r="Z188" s="20">
        <v>0</v>
      </c>
      <c r="AA188" s="29">
        <f t="shared" si="53"/>
        <v>0</v>
      </c>
      <c r="AB188" s="20">
        <v>2</v>
      </c>
      <c r="AC188" s="29">
        <f t="shared" si="54"/>
        <v>0.66666666666666663</v>
      </c>
      <c r="AD188" s="20">
        <v>0</v>
      </c>
      <c r="AE188" s="33">
        <f t="shared" si="55"/>
        <v>0</v>
      </c>
      <c r="AF188" s="21">
        <v>2</v>
      </c>
      <c r="AG188" s="29">
        <f t="shared" si="56"/>
        <v>0.66666666666666663</v>
      </c>
      <c r="AH188" s="20">
        <v>1</v>
      </c>
      <c r="AI188" s="33">
        <f t="shared" si="57"/>
        <v>0.33333333333333331</v>
      </c>
      <c r="AJ188" s="49">
        <v>0</v>
      </c>
      <c r="AK188" s="56">
        <f t="shared" si="43"/>
        <v>0</v>
      </c>
      <c r="AL188" s="50">
        <v>3</v>
      </c>
      <c r="AM188" s="37">
        <f t="shared" si="44"/>
        <v>1</v>
      </c>
      <c r="AN188" s="16"/>
      <c r="AO188" s="16"/>
      <c r="AP188" s="16"/>
      <c r="AQ188" s="16"/>
    </row>
    <row r="189" spans="1:43" ht="15" customHeight="1" x14ac:dyDescent="0.3">
      <c r="A189" s="18" t="s">
        <v>520</v>
      </c>
      <c r="B189" s="18" t="s">
        <v>570</v>
      </c>
      <c r="C189" s="18" t="s">
        <v>722</v>
      </c>
      <c r="D189" s="18" t="s">
        <v>183</v>
      </c>
      <c r="E189" s="18" t="s">
        <v>576</v>
      </c>
      <c r="F189" s="19">
        <v>36892</v>
      </c>
      <c r="G189" s="18" t="s">
        <v>314</v>
      </c>
      <c r="H189" s="18" t="s">
        <v>384</v>
      </c>
      <c r="I189" s="22">
        <v>21</v>
      </c>
      <c r="J189" s="21">
        <v>21</v>
      </c>
      <c r="K189" s="29">
        <f t="shared" si="45"/>
        <v>1</v>
      </c>
      <c r="L189" s="20">
        <v>0</v>
      </c>
      <c r="M189" s="33">
        <f t="shared" si="46"/>
        <v>0</v>
      </c>
      <c r="N189" s="21">
        <v>1</v>
      </c>
      <c r="O189" s="29">
        <f t="shared" si="47"/>
        <v>4.7619047619047616E-2</v>
      </c>
      <c r="P189" s="20">
        <v>0</v>
      </c>
      <c r="Q189" s="29">
        <f t="shared" si="48"/>
        <v>0</v>
      </c>
      <c r="R189" s="20">
        <v>1</v>
      </c>
      <c r="S189" s="29">
        <f t="shared" si="49"/>
        <v>4.7619047619047616E-2</v>
      </c>
      <c r="T189" s="20">
        <v>1</v>
      </c>
      <c r="U189" s="29">
        <f t="shared" si="50"/>
        <v>4.7619047619047616E-2</v>
      </c>
      <c r="V189" s="20">
        <v>0</v>
      </c>
      <c r="W189" s="29">
        <f t="shared" si="51"/>
        <v>0</v>
      </c>
      <c r="X189" s="20">
        <v>0</v>
      </c>
      <c r="Y189" s="37">
        <f t="shared" si="52"/>
        <v>0</v>
      </c>
      <c r="Z189" s="20">
        <v>0</v>
      </c>
      <c r="AA189" s="29">
        <f t="shared" si="53"/>
        <v>0</v>
      </c>
      <c r="AB189" s="20">
        <v>18</v>
      </c>
      <c r="AC189" s="29">
        <f t="shared" si="54"/>
        <v>0.8571428571428571</v>
      </c>
      <c r="AD189" s="20">
        <v>0</v>
      </c>
      <c r="AE189" s="33">
        <f t="shared" si="55"/>
        <v>0</v>
      </c>
      <c r="AF189" s="21">
        <v>14</v>
      </c>
      <c r="AG189" s="29">
        <f t="shared" si="56"/>
        <v>0.66666666666666663</v>
      </c>
      <c r="AH189" s="20">
        <v>7</v>
      </c>
      <c r="AI189" s="33">
        <f t="shared" si="57"/>
        <v>0.33333333333333331</v>
      </c>
      <c r="AJ189" s="49">
        <v>9</v>
      </c>
      <c r="AK189" s="56">
        <f t="shared" si="43"/>
        <v>0.42857142857142855</v>
      </c>
      <c r="AL189" s="50">
        <v>12</v>
      </c>
      <c r="AM189" s="37">
        <f t="shared" si="44"/>
        <v>0.5714285714285714</v>
      </c>
    </row>
    <row r="190" spans="1:43" s="17" customFormat="1" ht="15" customHeight="1" x14ac:dyDescent="0.3">
      <c r="A190" s="18" t="s">
        <v>520</v>
      </c>
      <c r="B190" s="18" t="s">
        <v>570</v>
      </c>
      <c r="C190" s="18" t="s">
        <v>722</v>
      </c>
      <c r="D190" s="18" t="s">
        <v>199</v>
      </c>
      <c r="E190" s="18" t="s">
        <v>577</v>
      </c>
      <c r="F190" s="19">
        <v>36892</v>
      </c>
      <c r="G190" s="18" t="s">
        <v>314</v>
      </c>
      <c r="H190" s="18" t="s">
        <v>384</v>
      </c>
      <c r="I190" s="22">
        <v>19</v>
      </c>
      <c r="J190" s="21">
        <v>18</v>
      </c>
      <c r="K190" s="29">
        <f t="shared" si="45"/>
        <v>0.94736842105263153</v>
      </c>
      <c r="L190" s="20">
        <v>1</v>
      </c>
      <c r="M190" s="33">
        <f t="shared" si="46"/>
        <v>5.2631578947368418E-2</v>
      </c>
      <c r="N190" s="21">
        <v>1</v>
      </c>
      <c r="O190" s="29">
        <f t="shared" si="47"/>
        <v>5.2631578947368418E-2</v>
      </c>
      <c r="P190" s="20">
        <v>1</v>
      </c>
      <c r="Q190" s="29">
        <f t="shared" si="48"/>
        <v>5.2631578947368418E-2</v>
      </c>
      <c r="R190" s="20">
        <v>1</v>
      </c>
      <c r="S190" s="29">
        <f t="shared" si="49"/>
        <v>5.2631578947368418E-2</v>
      </c>
      <c r="T190" s="20">
        <v>1</v>
      </c>
      <c r="U190" s="29">
        <f t="shared" si="50"/>
        <v>5.2631578947368418E-2</v>
      </c>
      <c r="V190" s="20">
        <v>0</v>
      </c>
      <c r="W190" s="29">
        <f t="shared" si="51"/>
        <v>0</v>
      </c>
      <c r="X190" s="20">
        <v>0</v>
      </c>
      <c r="Y190" s="37">
        <f t="shared" si="52"/>
        <v>0</v>
      </c>
      <c r="Z190" s="20">
        <v>0</v>
      </c>
      <c r="AA190" s="29">
        <f t="shared" si="53"/>
        <v>0</v>
      </c>
      <c r="AB190" s="20">
        <v>15</v>
      </c>
      <c r="AC190" s="29">
        <f t="shared" si="54"/>
        <v>0.78947368421052633</v>
      </c>
      <c r="AD190" s="20">
        <v>0</v>
      </c>
      <c r="AE190" s="33">
        <f t="shared" si="55"/>
        <v>0</v>
      </c>
      <c r="AF190" s="21">
        <v>16</v>
      </c>
      <c r="AG190" s="29">
        <f t="shared" si="56"/>
        <v>0.84210526315789469</v>
      </c>
      <c r="AH190" s="20">
        <v>3</v>
      </c>
      <c r="AI190" s="33">
        <f t="shared" si="57"/>
        <v>0.15789473684210525</v>
      </c>
      <c r="AJ190" s="49">
        <v>9</v>
      </c>
      <c r="AK190" s="56">
        <f t="shared" si="43"/>
        <v>0.47368421052631576</v>
      </c>
      <c r="AL190" s="50">
        <v>10</v>
      </c>
      <c r="AM190" s="37">
        <f t="shared" si="44"/>
        <v>0.52631578947368418</v>
      </c>
      <c r="AN190" s="16"/>
      <c r="AO190" s="16"/>
      <c r="AP190" s="16"/>
      <c r="AQ190" s="16"/>
    </row>
    <row r="191" spans="1:43" s="17" customFormat="1" ht="15" customHeight="1" thickBot="1" x14ac:dyDescent="0.35">
      <c r="A191" s="78" t="s">
        <v>520</v>
      </c>
      <c r="B191" s="78" t="s">
        <v>570</v>
      </c>
      <c r="C191" s="78" t="s">
        <v>722</v>
      </c>
      <c r="D191" s="78" t="s">
        <v>232</v>
      </c>
      <c r="E191" s="78" t="s">
        <v>578</v>
      </c>
      <c r="F191" s="79">
        <v>36892</v>
      </c>
      <c r="G191" s="78" t="s">
        <v>314</v>
      </c>
      <c r="H191" s="78" t="s">
        <v>384</v>
      </c>
      <c r="I191" s="80">
        <v>11</v>
      </c>
      <c r="J191" s="81">
        <v>10</v>
      </c>
      <c r="K191" s="82">
        <f t="shared" si="45"/>
        <v>0.90909090909090906</v>
      </c>
      <c r="L191" s="83">
        <v>1</v>
      </c>
      <c r="M191" s="84">
        <f t="shared" si="46"/>
        <v>9.0909090909090912E-2</v>
      </c>
      <c r="N191" s="81">
        <v>2</v>
      </c>
      <c r="O191" s="82">
        <f t="shared" si="47"/>
        <v>0.18181818181818182</v>
      </c>
      <c r="P191" s="83">
        <v>1</v>
      </c>
      <c r="Q191" s="82">
        <f t="shared" si="48"/>
        <v>9.0909090909090912E-2</v>
      </c>
      <c r="R191" s="83">
        <v>1</v>
      </c>
      <c r="S191" s="82">
        <f t="shared" si="49"/>
        <v>9.0909090909090912E-2</v>
      </c>
      <c r="T191" s="83">
        <v>0</v>
      </c>
      <c r="U191" s="82">
        <f t="shared" si="50"/>
        <v>0</v>
      </c>
      <c r="V191" s="83">
        <v>0</v>
      </c>
      <c r="W191" s="82">
        <f t="shared" si="51"/>
        <v>0</v>
      </c>
      <c r="X191" s="83">
        <v>0</v>
      </c>
      <c r="Y191" s="85">
        <f t="shared" si="52"/>
        <v>0</v>
      </c>
      <c r="Z191" s="83">
        <v>0</v>
      </c>
      <c r="AA191" s="82">
        <f t="shared" si="53"/>
        <v>0</v>
      </c>
      <c r="AB191" s="83">
        <v>7</v>
      </c>
      <c r="AC191" s="82">
        <f t="shared" si="54"/>
        <v>0.63636363636363635</v>
      </c>
      <c r="AD191" s="83">
        <v>0</v>
      </c>
      <c r="AE191" s="84">
        <f t="shared" si="55"/>
        <v>0</v>
      </c>
      <c r="AF191" s="81">
        <v>8</v>
      </c>
      <c r="AG191" s="82">
        <f t="shared" si="56"/>
        <v>0.72727272727272729</v>
      </c>
      <c r="AH191" s="83">
        <v>3</v>
      </c>
      <c r="AI191" s="84">
        <f t="shared" si="57"/>
        <v>0.27272727272727271</v>
      </c>
      <c r="AJ191" s="86">
        <v>8</v>
      </c>
      <c r="AK191" s="87">
        <f t="shared" si="43"/>
        <v>0.72727272727272729</v>
      </c>
      <c r="AL191" s="88">
        <v>3</v>
      </c>
      <c r="AM191" s="85">
        <f t="shared" si="44"/>
        <v>0.27272727272727271</v>
      </c>
      <c r="AN191" s="16"/>
      <c r="AO191" s="16"/>
      <c r="AP191" s="16"/>
      <c r="AQ191" s="16"/>
    </row>
    <row r="192" spans="1:43" s="17" customFormat="1" ht="15" customHeight="1" x14ac:dyDescent="0.3">
      <c r="A192" s="144" t="s">
        <v>520</v>
      </c>
      <c r="B192" s="144" t="s">
        <v>579</v>
      </c>
      <c r="C192" s="144" t="s">
        <v>723</v>
      </c>
      <c r="D192" s="144" t="s">
        <v>281</v>
      </c>
      <c r="E192" s="144" t="s">
        <v>580</v>
      </c>
      <c r="F192" s="145">
        <v>36892</v>
      </c>
      <c r="G192" s="144" t="s">
        <v>314</v>
      </c>
      <c r="H192" s="144" t="s">
        <v>376</v>
      </c>
      <c r="I192" s="146">
        <v>13</v>
      </c>
      <c r="J192" s="147">
        <v>8</v>
      </c>
      <c r="K192" s="148">
        <f t="shared" si="45"/>
        <v>0.61538461538461542</v>
      </c>
      <c r="L192" s="149">
        <v>5</v>
      </c>
      <c r="M192" s="150">
        <f t="shared" si="46"/>
        <v>0.38461538461538464</v>
      </c>
      <c r="N192" s="147">
        <v>2</v>
      </c>
      <c r="O192" s="148">
        <f t="shared" si="47"/>
        <v>0.15384615384615385</v>
      </c>
      <c r="P192" s="149">
        <v>1</v>
      </c>
      <c r="Q192" s="148">
        <f t="shared" si="48"/>
        <v>7.6923076923076927E-2</v>
      </c>
      <c r="R192" s="149">
        <v>0</v>
      </c>
      <c r="S192" s="148">
        <f t="shared" si="49"/>
        <v>0</v>
      </c>
      <c r="T192" s="149">
        <v>1</v>
      </c>
      <c r="U192" s="148">
        <f t="shared" si="50"/>
        <v>7.6923076923076927E-2</v>
      </c>
      <c r="V192" s="149">
        <v>0</v>
      </c>
      <c r="W192" s="148">
        <f t="shared" si="51"/>
        <v>0</v>
      </c>
      <c r="X192" s="149">
        <v>0</v>
      </c>
      <c r="Y192" s="151">
        <f t="shared" si="52"/>
        <v>0</v>
      </c>
      <c r="Z192" s="149">
        <v>0</v>
      </c>
      <c r="AA192" s="148">
        <f t="shared" si="53"/>
        <v>0</v>
      </c>
      <c r="AB192" s="149">
        <v>9</v>
      </c>
      <c r="AC192" s="148">
        <f t="shared" si="54"/>
        <v>0.69230769230769229</v>
      </c>
      <c r="AD192" s="149">
        <v>0</v>
      </c>
      <c r="AE192" s="150">
        <f t="shared" si="55"/>
        <v>0</v>
      </c>
      <c r="AF192" s="147">
        <v>12</v>
      </c>
      <c r="AG192" s="148">
        <f t="shared" si="56"/>
        <v>0.92307692307692313</v>
      </c>
      <c r="AH192" s="149">
        <v>1</v>
      </c>
      <c r="AI192" s="150">
        <f t="shared" si="57"/>
        <v>7.6923076923076927E-2</v>
      </c>
      <c r="AJ192" s="152">
        <v>13</v>
      </c>
      <c r="AK192" s="153">
        <f t="shared" si="43"/>
        <v>1</v>
      </c>
      <c r="AL192" s="154">
        <v>0</v>
      </c>
      <c r="AM192" s="151">
        <f t="shared" si="44"/>
        <v>0</v>
      </c>
      <c r="AN192" s="16"/>
      <c r="AO192" s="16"/>
    </row>
    <row r="193" spans="1:43" s="17" customFormat="1" ht="15" customHeight="1" x14ac:dyDescent="0.3">
      <c r="A193" s="143" t="s">
        <v>520</v>
      </c>
      <c r="B193" s="143" t="s">
        <v>579</v>
      </c>
      <c r="C193" s="143" t="s">
        <v>723</v>
      </c>
      <c r="D193" s="143" t="s">
        <v>282</v>
      </c>
      <c r="E193" s="143" t="s">
        <v>581</v>
      </c>
      <c r="F193" s="155">
        <v>36892</v>
      </c>
      <c r="G193" s="143" t="s">
        <v>314</v>
      </c>
      <c r="H193" s="143" t="s">
        <v>376</v>
      </c>
      <c r="I193" s="156">
        <v>112</v>
      </c>
      <c r="J193" s="157">
        <v>71</v>
      </c>
      <c r="K193" s="158">
        <f t="shared" si="45"/>
        <v>0.6339285714285714</v>
      </c>
      <c r="L193" s="159">
        <v>41</v>
      </c>
      <c r="M193" s="160">
        <f t="shared" si="46"/>
        <v>0.36607142857142855</v>
      </c>
      <c r="N193" s="157">
        <v>17</v>
      </c>
      <c r="O193" s="158">
        <f t="shared" si="47"/>
        <v>0.15178571428571427</v>
      </c>
      <c r="P193" s="159">
        <v>2</v>
      </c>
      <c r="Q193" s="158">
        <f t="shared" si="48"/>
        <v>1.7857142857142856E-2</v>
      </c>
      <c r="R193" s="159">
        <v>15</v>
      </c>
      <c r="S193" s="158">
        <f t="shared" si="49"/>
        <v>0.13392857142857142</v>
      </c>
      <c r="T193" s="159">
        <v>7</v>
      </c>
      <c r="U193" s="158">
        <f t="shared" si="50"/>
        <v>6.25E-2</v>
      </c>
      <c r="V193" s="159">
        <v>0</v>
      </c>
      <c r="W193" s="158">
        <f t="shared" si="51"/>
        <v>0</v>
      </c>
      <c r="X193" s="159">
        <v>0</v>
      </c>
      <c r="Y193" s="161">
        <f t="shared" si="52"/>
        <v>0</v>
      </c>
      <c r="Z193" s="159">
        <v>0</v>
      </c>
      <c r="AA193" s="158">
        <f t="shared" si="53"/>
        <v>0</v>
      </c>
      <c r="AB193" s="159">
        <v>71</v>
      </c>
      <c r="AC193" s="158">
        <f t="shared" si="54"/>
        <v>0.6339285714285714</v>
      </c>
      <c r="AD193" s="159">
        <v>0</v>
      </c>
      <c r="AE193" s="160">
        <f t="shared" si="55"/>
        <v>0</v>
      </c>
      <c r="AF193" s="157">
        <v>91</v>
      </c>
      <c r="AG193" s="158">
        <f t="shared" si="56"/>
        <v>0.8125</v>
      </c>
      <c r="AH193" s="159">
        <v>21</v>
      </c>
      <c r="AI193" s="160">
        <f t="shared" si="57"/>
        <v>0.1875</v>
      </c>
      <c r="AJ193" s="162">
        <v>110</v>
      </c>
      <c r="AK193" s="163">
        <f t="shared" si="43"/>
        <v>0.9821428571428571</v>
      </c>
      <c r="AL193" s="164">
        <v>2</v>
      </c>
      <c r="AM193" s="161">
        <f t="shared" si="44"/>
        <v>1.7857142857142856E-2</v>
      </c>
      <c r="AN193" s="16"/>
      <c r="AO193" s="16"/>
    </row>
    <row r="194" spans="1:43" ht="15" customHeight="1" x14ac:dyDescent="0.3">
      <c r="A194" s="143" t="s">
        <v>520</v>
      </c>
      <c r="B194" s="143" t="s">
        <v>579</v>
      </c>
      <c r="C194" s="143" t="s">
        <v>722</v>
      </c>
      <c r="D194" s="143" t="s">
        <v>200</v>
      </c>
      <c r="E194" s="143" t="s">
        <v>582</v>
      </c>
      <c r="F194" s="155">
        <v>36892</v>
      </c>
      <c r="G194" s="143" t="s">
        <v>314</v>
      </c>
      <c r="H194" s="143" t="s">
        <v>384</v>
      </c>
      <c r="I194" s="156">
        <v>14</v>
      </c>
      <c r="J194" s="157">
        <v>10</v>
      </c>
      <c r="K194" s="158">
        <f t="shared" si="45"/>
        <v>0.7142857142857143</v>
      </c>
      <c r="L194" s="159">
        <v>4</v>
      </c>
      <c r="M194" s="160">
        <f t="shared" si="46"/>
        <v>0.2857142857142857</v>
      </c>
      <c r="N194" s="157">
        <v>2</v>
      </c>
      <c r="O194" s="158">
        <f t="shared" si="47"/>
        <v>0.14285714285714285</v>
      </c>
      <c r="P194" s="159">
        <v>0</v>
      </c>
      <c r="Q194" s="158">
        <f t="shared" si="48"/>
        <v>0</v>
      </c>
      <c r="R194" s="159">
        <v>1</v>
      </c>
      <c r="S194" s="158">
        <f t="shared" si="49"/>
        <v>7.1428571428571425E-2</v>
      </c>
      <c r="T194" s="159">
        <v>2</v>
      </c>
      <c r="U194" s="158">
        <f t="shared" si="50"/>
        <v>0.14285714285714285</v>
      </c>
      <c r="V194" s="159">
        <v>0</v>
      </c>
      <c r="W194" s="158">
        <f t="shared" si="51"/>
        <v>0</v>
      </c>
      <c r="X194" s="159">
        <v>0</v>
      </c>
      <c r="Y194" s="161">
        <f t="shared" si="52"/>
        <v>0</v>
      </c>
      <c r="Z194" s="159">
        <v>0</v>
      </c>
      <c r="AA194" s="158">
        <f t="shared" si="53"/>
        <v>0</v>
      </c>
      <c r="AB194" s="159">
        <v>9</v>
      </c>
      <c r="AC194" s="158">
        <f t="shared" si="54"/>
        <v>0.6428571428571429</v>
      </c>
      <c r="AD194" s="159">
        <v>0</v>
      </c>
      <c r="AE194" s="160">
        <f t="shared" si="55"/>
        <v>0</v>
      </c>
      <c r="AF194" s="157">
        <v>11</v>
      </c>
      <c r="AG194" s="158">
        <f t="shared" si="56"/>
        <v>0.7857142857142857</v>
      </c>
      <c r="AH194" s="159">
        <v>3</v>
      </c>
      <c r="AI194" s="160">
        <f t="shared" si="57"/>
        <v>0.21428571428571427</v>
      </c>
      <c r="AJ194" s="165">
        <v>14</v>
      </c>
      <c r="AK194" s="163">
        <f t="shared" si="43"/>
        <v>1</v>
      </c>
      <c r="AL194" s="164">
        <v>0</v>
      </c>
      <c r="AM194" s="161">
        <f t="shared" si="44"/>
        <v>0</v>
      </c>
    </row>
    <row r="195" spans="1:43" ht="15" customHeight="1" x14ac:dyDescent="0.3">
      <c r="A195" s="143" t="s">
        <v>520</v>
      </c>
      <c r="B195" s="143" t="s">
        <v>579</v>
      </c>
      <c r="C195" s="143" t="s">
        <v>722</v>
      </c>
      <c r="D195" s="143" t="s">
        <v>283</v>
      </c>
      <c r="E195" s="143" t="s">
        <v>583</v>
      </c>
      <c r="F195" s="155">
        <v>36892</v>
      </c>
      <c r="G195" s="143" t="s">
        <v>314</v>
      </c>
      <c r="H195" s="143" t="s">
        <v>384</v>
      </c>
      <c r="I195" s="156">
        <v>23</v>
      </c>
      <c r="J195" s="157">
        <v>16</v>
      </c>
      <c r="K195" s="158">
        <f t="shared" si="45"/>
        <v>0.69565217391304346</v>
      </c>
      <c r="L195" s="159">
        <v>7</v>
      </c>
      <c r="M195" s="160">
        <f t="shared" si="46"/>
        <v>0.30434782608695654</v>
      </c>
      <c r="N195" s="157">
        <v>3</v>
      </c>
      <c r="O195" s="158">
        <f t="shared" si="47"/>
        <v>0.13043478260869565</v>
      </c>
      <c r="P195" s="159">
        <v>0</v>
      </c>
      <c r="Q195" s="158">
        <f t="shared" si="48"/>
        <v>0</v>
      </c>
      <c r="R195" s="159">
        <v>1</v>
      </c>
      <c r="S195" s="158">
        <f t="shared" si="49"/>
        <v>4.3478260869565216E-2</v>
      </c>
      <c r="T195" s="159">
        <v>1</v>
      </c>
      <c r="U195" s="158">
        <f t="shared" si="50"/>
        <v>4.3478260869565216E-2</v>
      </c>
      <c r="V195" s="159">
        <v>0</v>
      </c>
      <c r="W195" s="158">
        <f t="shared" si="51"/>
        <v>0</v>
      </c>
      <c r="X195" s="159">
        <v>0</v>
      </c>
      <c r="Y195" s="161">
        <f t="shared" si="52"/>
        <v>0</v>
      </c>
      <c r="Z195" s="159">
        <v>0</v>
      </c>
      <c r="AA195" s="158">
        <f t="shared" si="53"/>
        <v>0</v>
      </c>
      <c r="AB195" s="159">
        <v>18</v>
      </c>
      <c r="AC195" s="158">
        <f t="shared" si="54"/>
        <v>0.78260869565217395</v>
      </c>
      <c r="AD195" s="159">
        <v>0</v>
      </c>
      <c r="AE195" s="160">
        <f t="shared" si="55"/>
        <v>0</v>
      </c>
      <c r="AF195" s="157">
        <v>19</v>
      </c>
      <c r="AG195" s="158">
        <f t="shared" si="56"/>
        <v>0.82608695652173914</v>
      </c>
      <c r="AH195" s="159">
        <v>4</v>
      </c>
      <c r="AI195" s="160">
        <f t="shared" si="57"/>
        <v>0.17391304347826086</v>
      </c>
      <c r="AJ195" s="165">
        <v>23</v>
      </c>
      <c r="AK195" s="163">
        <f t="shared" ref="AK195:AK258" si="58">AJ195/I195</f>
        <v>1</v>
      </c>
      <c r="AL195" s="164">
        <v>0</v>
      </c>
      <c r="AM195" s="161">
        <f t="shared" ref="AM195:AM258" si="59">AL195/I195</f>
        <v>0</v>
      </c>
    </row>
    <row r="196" spans="1:43" ht="15" customHeight="1" x14ac:dyDescent="0.3">
      <c r="A196" s="143" t="s">
        <v>520</v>
      </c>
      <c r="B196" s="143" t="s">
        <v>579</v>
      </c>
      <c r="C196" s="143" t="s">
        <v>722</v>
      </c>
      <c r="D196" s="143" t="s">
        <v>217</v>
      </c>
      <c r="E196" s="143" t="s">
        <v>584</v>
      </c>
      <c r="F196" s="155">
        <v>36892</v>
      </c>
      <c r="G196" s="143" t="s">
        <v>314</v>
      </c>
      <c r="H196" s="143" t="s">
        <v>384</v>
      </c>
      <c r="I196" s="156">
        <v>13</v>
      </c>
      <c r="J196" s="157">
        <v>7</v>
      </c>
      <c r="K196" s="158">
        <f t="shared" si="45"/>
        <v>0.53846153846153844</v>
      </c>
      <c r="L196" s="159">
        <v>6</v>
      </c>
      <c r="M196" s="160">
        <f t="shared" si="46"/>
        <v>0.46153846153846156</v>
      </c>
      <c r="N196" s="157">
        <v>0</v>
      </c>
      <c r="O196" s="158">
        <f t="shared" si="47"/>
        <v>0</v>
      </c>
      <c r="P196" s="159">
        <v>0</v>
      </c>
      <c r="Q196" s="158">
        <f t="shared" si="48"/>
        <v>0</v>
      </c>
      <c r="R196" s="159">
        <v>1</v>
      </c>
      <c r="S196" s="158">
        <f t="shared" si="49"/>
        <v>7.6923076923076927E-2</v>
      </c>
      <c r="T196" s="159">
        <v>0</v>
      </c>
      <c r="U196" s="158">
        <f t="shared" si="50"/>
        <v>0</v>
      </c>
      <c r="V196" s="159">
        <v>0</v>
      </c>
      <c r="W196" s="158">
        <f t="shared" si="51"/>
        <v>0</v>
      </c>
      <c r="X196" s="159">
        <v>0</v>
      </c>
      <c r="Y196" s="161">
        <f t="shared" si="52"/>
        <v>0</v>
      </c>
      <c r="Z196" s="159">
        <v>0</v>
      </c>
      <c r="AA196" s="158">
        <f t="shared" si="53"/>
        <v>0</v>
      </c>
      <c r="AB196" s="159">
        <v>12</v>
      </c>
      <c r="AC196" s="158">
        <f t="shared" si="54"/>
        <v>0.92307692307692313</v>
      </c>
      <c r="AD196" s="159">
        <v>0</v>
      </c>
      <c r="AE196" s="160">
        <f t="shared" si="55"/>
        <v>0</v>
      </c>
      <c r="AF196" s="157">
        <v>5</v>
      </c>
      <c r="AG196" s="158">
        <f t="shared" si="56"/>
        <v>0.38461538461538464</v>
      </c>
      <c r="AH196" s="159">
        <v>8</v>
      </c>
      <c r="AI196" s="160">
        <f t="shared" si="57"/>
        <v>0.61538461538461542</v>
      </c>
      <c r="AJ196" s="162">
        <v>13</v>
      </c>
      <c r="AK196" s="163">
        <f t="shared" si="58"/>
        <v>1</v>
      </c>
      <c r="AL196" s="164">
        <v>0</v>
      </c>
      <c r="AM196" s="161">
        <f t="shared" si="59"/>
        <v>0</v>
      </c>
    </row>
    <row r="197" spans="1:43" ht="15" customHeight="1" thickBot="1" x14ac:dyDescent="0.35">
      <c r="A197" s="167" t="s">
        <v>520</v>
      </c>
      <c r="B197" s="167" t="s">
        <v>579</v>
      </c>
      <c r="C197" s="167" t="s">
        <v>722</v>
      </c>
      <c r="D197" s="167" t="s">
        <v>284</v>
      </c>
      <c r="E197" s="167" t="s">
        <v>585</v>
      </c>
      <c r="F197" s="168">
        <v>36892</v>
      </c>
      <c r="G197" s="167" t="s">
        <v>314</v>
      </c>
      <c r="H197" s="167" t="s">
        <v>384</v>
      </c>
      <c r="I197" s="169">
        <v>53</v>
      </c>
      <c r="J197" s="170">
        <v>44</v>
      </c>
      <c r="K197" s="171">
        <f t="shared" si="45"/>
        <v>0.83018867924528306</v>
      </c>
      <c r="L197" s="172">
        <v>9</v>
      </c>
      <c r="M197" s="173">
        <f t="shared" si="46"/>
        <v>0.16981132075471697</v>
      </c>
      <c r="N197" s="170">
        <v>4</v>
      </c>
      <c r="O197" s="171">
        <f t="shared" si="47"/>
        <v>7.5471698113207544E-2</v>
      </c>
      <c r="P197" s="172">
        <v>2</v>
      </c>
      <c r="Q197" s="171">
        <f t="shared" si="48"/>
        <v>3.7735849056603772E-2</v>
      </c>
      <c r="R197" s="172">
        <v>5</v>
      </c>
      <c r="S197" s="171">
        <f t="shared" si="49"/>
        <v>9.4339622641509441E-2</v>
      </c>
      <c r="T197" s="172">
        <v>1</v>
      </c>
      <c r="U197" s="171">
        <f t="shared" si="50"/>
        <v>1.8867924528301886E-2</v>
      </c>
      <c r="V197" s="172">
        <v>0</v>
      </c>
      <c r="W197" s="171">
        <f t="shared" si="51"/>
        <v>0</v>
      </c>
      <c r="X197" s="172">
        <v>0</v>
      </c>
      <c r="Y197" s="174">
        <f t="shared" si="52"/>
        <v>0</v>
      </c>
      <c r="Z197" s="172">
        <v>0</v>
      </c>
      <c r="AA197" s="171">
        <f t="shared" si="53"/>
        <v>0</v>
      </c>
      <c r="AB197" s="172">
        <v>41</v>
      </c>
      <c r="AC197" s="171">
        <f t="shared" si="54"/>
        <v>0.77358490566037741</v>
      </c>
      <c r="AD197" s="172">
        <v>0</v>
      </c>
      <c r="AE197" s="173">
        <f t="shared" si="55"/>
        <v>0</v>
      </c>
      <c r="AF197" s="170">
        <v>33</v>
      </c>
      <c r="AG197" s="171">
        <f t="shared" si="56"/>
        <v>0.62264150943396224</v>
      </c>
      <c r="AH197" s="172">
        <v>20</v>
      </c>
      <c r="AI197" s="173">
        <f t="shared" si="57"/>
        <v>0.37735849056603776</v>
      </c>
      <c r="AJ197" s="175">
        <v>53</v>
      </c>
      <c r="AK197" s="176">
        <f t="shared" si="58"/>
        <v>1</v>
      </c>
      <c r="AL197" s="194">
        <v>0</v>
      </c>
      <c r="AM197" s="174">
        <f t="shared" si="59"/>
        <v>0</v>
      </c>
    </row>
    <row r="198" spans="1:43" ht="15" customHeight="1" x14ac:dyDescent="0.3">
      <c r="A198" s="67" t="s">
        <v>586</v>
      </c>
      <c r="B198" s="67" t="s">
        <v>587</v>
      </c>
      <c r="C198" s="67" t="s">
        <v>723</v>
      </c>
      <c r="D198" s="67" t="s">
        <v>1</v>
      </c>
      <c r="E198" s="67" t="s">
        <v>588</v>
      </c>
      <c r="F198" s="68">
        <v>17168</v>
      </c>
      <c r="G198" s="67" t="s">
        <v>314</v>
      </c>
      <c r="H198" s="67" t="s">
        <v>319</v>
      </c>
      <c r="I198" s="69">
        <v>38</v>
      </c>
      <c r="J198" s="70">
        <v>28</v>
      </c>
      <c r="K198" s="71">
        <f t="shared" si="45"/>
        <v>0.73684210526315785</v>
      </c>
      <c r="L198" s="72">
        <v>10</v>
      </c>
      <c r="M198" s="73">
        <f t="shared" si="46"/>
        <v>0.26315789473684209</v>
      </c>
      <c r="N198" s="70">
        <v>2</v>
      </c>
      <c r="O198" s="71">
        <f t="shared" si="47"/>
        <v>5.2631578947368418E-2</v>
      </c>
      <c r="P198" s="72">
        <v>2</v>
      </c>
      <c r="Q198" s="71">
        <f t="shared" si="48"/>
        <v>5.2631578947368418E-2</v>
      </c>
      <c r="R198" s="72">
        <v>3</v>
      </c>
      <c r="S198" s="71">
        <f t="shared" si="49"/>
        <v>7.8947368421052627E-2</v>
      </c>
      <c r="T198" s="72">
        <v>4</v>
      </c>
      <c r="U198" s="71">
        <f t="shared" si="50"/>
        <v>0.10526315789473684</v>
      </c>
      <c r="V198" s="72">
        <v>0</v>
      </c>
      <c r="W198" s="71">
        <f t="shared" si="51"/>
        <v>0</v>
      </c>
      <c r="X198" s="72">
        <v>0</v>
      </c>
      <c r="Y198" s="74">
        <f t="shared" si="52"/>
        <v>0</v>
      </c>
      <c r="Z198" s="72">
        <v>0</v>
      </c>
      <c r="AA198" s="71">
        <f t="shared" si="53"/>
        <v>0</v>
      </c>
      <c r="AB198" s="72">
        <v>27</v>
      </c>
      <c r="AC198" s="71">
        <f t="shared" si="54"/>
        <v>0.71052631578947367</v>
      </c>
      <c r="AD198" s="72">
        <v>0</v>
      </c>
      <c r="AE198" s="73">
        <f t="shared" si="55"/>
        <v>0</v>
      </c>
      <c r="AF198" s="70">
        <v>35</v>
      </c>
      <c r="AG198" s="71">
        <f t="shared" si="56"/>
        <v>0.92105263157894735</v>
      </c>
      <c r="AH198" s="72">
        <v>3</v>
      </c>
      <c r="AI198" s="73">
        <f t="shared" si="57"/>
        <v>7.8947368421052627E-2</v>
      </c>
      <c r="AJ198" s="75">
        <v>31</v>
      </c>
      <c r="AK198" s="76">
        <f t="shared" si="58"/>
        <v>0.81578947368421051</v>
      </c>
      <c r="AL198" s="77">
        <v>7</v>
      </c>
      <c r="AM198" s="74">
        <f t="shared" si="59"/>
        <v>0.18421052631578946</v>
      </c>
    </row>
    <row r="199" spans="1:43" ht="15" customHeight="1" thickBot="1" x14ac:dyDescent="0.35">
      <c r="A199" s="78" t="s">
        <v>586</v>
      </c>
      <c r="B199" s="78" t="s">
        <v>587</v>
      </c>
      <c r="C199" s="78" t="s">
        <v>723</v>
      </c>
      <c r="D199" s="78" t="s">
        <v>2</v>
      </c>
      <c r="E199" s="78" t="s">
        <v>589</v>
      </c>
      <c r="F199" s="79">
        <v>17168</v>
      </c>
      <c r="G199" s="78" t="s">
        <v>314</v>
      </c>
      <c r="H199" s="78" t="s">
        <v>319</v>
      </c>
      <c r="I199" s="80">
        <v>38</v>
      </c>
      <c r="J199" s="81">
        <v>28</v>
      </c>
      <c r="K199" s="82">
        <f t="shared" si="45"/>
        <v>0.73684210526315785</v>
      </c>
      <c r="L199" s="83">
        <v>10</v>
      </c>
      <c r="M199" s="84">
        <f t="shared" si="46"/>
        <v>0.26315789473684209</v>
      </c>
      <c r="N199" s="81">
        <v>7</v>
      </c>
      <c r="O199" s="82">
        <f t="shared" si="47"/>
        <v>0.18421052631578946</v>
      </c>
      <c r="P199" s="83">
        <v>0</v>
      </c>
      <c r="Q199" s="82">
        <f t="shared" si="48"/>
        <v>0</v>
      </c>
      <c r="R199" s="83">
        <v>7</v>
      </c>
      <c r="S199" s="82">
        <f t="shared" si="49"/>
        <v>0.18421052631578946</v>
      </c>
      <c r="T199" s="83">
        <v>2</v>
      </c>
      <c r="U199" s="82">
        <f t="shared" si="50"/>
        <v>5.2631578947368418E-2</v>
      </c>
      <c r="V199" s="83">
        <v>0</v>
      </c>
      <c r="W199" s="82">
        <f t="shared" si="51"/>
        <v>0</v>
      </c>
      <c r="X199" s="83">
        <v>0</v>
      </c>
      <c r="Y199" s="85">
        <f t="shared" si="52"/>
        <v>0</v>
      </c>
      <c r="Z199" s="83">
        <v>0</v>
      </c>
      <c r="AA199" s="82">
        <f t="shared" si="53"/>
        <v>0</v>
      </c>
      <c r="AB199" s="83">
        <v>22</v>
      </c>
      <c r="AC199" s="82">
        <f t="shared" si="54"/>
        <v>0.57894736842105265</v>
      </c>
      <c r="AD199" s="83">
        <v>0</v>
      </c>
      <c r="AE199" s="84">
        <f t="shared" si="55"/>
        <v>0</v>
      </c>
      <c r="AF199" s="81">
        <v>37</v>
      </c>
      <c r="AG199" s="82">
        <f t="shared" si="56"/>
        <v>0.97368421052631582</v>
      </c>
      <c r="AH199" s="83">
        <v>1</v>
      </c>
      <c r="AI199" s="84">
        <f t="shared" si="57"/>
        <v>2.6315789473684209E-2</v>
      </c>
      <c r="AJ199" s="93">
        <v>32</v>
      </c>
      <c r="AK199" s="87">
        <f t="shared" si="58"/>
        <v>0.84210526315789469</v>
      </c>
      <c r="AL199" s="88">
        <v>6</v>
      </c>
      <c r="AM199" s="85">
        <f t="shared" si="59"/>
        <v>0.15789473684210525</v>
      </c>
    </row>
    <row r="200" spans="1:43" ht="15" customHeight="1" x14ac:dyDescent="0.3">
      <c r="A200" s="198" t="s">
        <v>586</v>
      </c>
      <c r="B200" s="198" t="s">
        <v>590</v>
      </c>
      <c r="C200" s="198" t="s">
        <v>723</v>
      </c>
      <c r="D200" s="198" t="s">
        <v>6</v>
      </c>
      <c r="E200" s="198" t="s">
        <v>591</v>
      </c>
      <c r="F200" s="199">
        <v>17168</v>
      </c>
      <c r="G200" s="198" t="s">
        <v>314</v>
      </c>
      <c r="H200" s="198" t="s">
        <v>376</v>
      </c>
      <c r="I200" s="200">
        <v>166</v>
      </c>
      <c r="J200" s="201">
        <v>117</v>
      </c>
      <c r="K200" s="202">
        <f t="shared" si="45"/>
        <v>0.70481927710843373</v>
      </c>
      <c r="L200" s="203">
        <v>49</v>
      </c>
      <c r="M200" s="204">
        <f t="shared" si="46"/>
        <v>0.29518072289156627</v>
      </c>
      <c r="N200" s="201">
        <v>28</v>
      </c>
      <c r="O200" s="202">
        <f t="shared" si="47"/>
        <v>0.16867469879518071</v>
      </c>
      <c r="P200" s="203">
        <v>9</v>
      </c>
      <c r="Q200" s="202">
        <f t="shared" si="48"/>
        <v>5.4216867469879519E-2</v>
      </c>
      <c r="R200" s="203">
        <v>16</v>
      </c>
      <c r="S200" s="202">
        <f t="shared" si="49"/>
        <v>9.6385542168674704E-2</v>
      </c>
      <c r="T200" s="203">
        <v>6</v>
      </c>
      <c r="U200" s="202">
        <f t="shared" si="50"/>
        <v>3.614457831325301E-2</v>
      </c>
      <c r="V200" s="203">
        <v>1</v>
      </c>
      <c r="W200" s="202">
        <f t="shared" si="51"/>
        <v>6.024096385542169E-3</v>
      </c>
      <c r="X200" s="203">
        <v>0</v>
      </c>
      <c r="Y200" s="205">
        <f t="shared" si="52"/>
        <v>0</v>
      </c>
      <c r="Z200" s="203">
        <v>1</v>
      </c>
      <c r="AA200" s="202">
        <f t="shared" si="53"/>
        <v>6.024096385542169E-3</v>
      </c>
      <c r="AB200" s="203">
        <v>105</v>
      </c>
      <c r="AC200" s="202">
        <f t="shared" si="54"/>
        <v>0.63253012048192769</v>
      </c>
      <c r="AD200" s="203">
        <v>0</v>
      </c>
      <c r="AE200" s="204">
        <f t="shared" si="55"/>
        <v>0</v>
      </c>
      <c r="AF200" s="201">
        <v>153</v>
      </c>
      <c r="AG200" s="202">
        <f t="shared" si="56"/>
        <v>0.92168674698795183</v>
      </c>
      <c r="AH200" s="203">
        <v>13</v>
      </c>
      <c r="AI200" s="204">
        <f t="shared" si="57"/>
        <v>7.8313253012048195E-2</v>
      </c>
      <c r="AJ200" s="231">
        <v>147</v>
      </c>
      <c r="AK200" s="207">
        <f t="shared" si="58"/>
        <v>0.88554216867469882</v>
      </c>
      <c r="AL200" s="233">
        <v>19</v>
      </c>
      <c r="AM200" s="205">
        <f t="shared" si="59"/>
        <v>0.1144578313253012</v>
      </c>
    </row>
    <row r="201" spans="1:43" ht="15" customHeight="1" x14ac:dyDescent="0.3">
      <c r="A201" s="209" t="s">
        <v>586</v>
      </c>
      <c r="B201" s="209" t="s">
        <v>590</v>
      </c>
      <c r="C201" s="209" t="s">
        <v>723</v>
      </c>
      <c r="D201" s="209" t="s">
        <v>7</v>
      </c>
      <c r="E201" s="209" t="s">
        <v>592</v>
      </c>
      <c r="F201" s="210">
        <v>29099</v>
      </c>
      <c r="G201" s="209" t="s">
        <v>314</v>
      </c>
      <c r="H201" s="209" t="s">
        <v>376</v>
      </c>
      <c r="I201" s="211">
        <v>55</v>
      </c>
      <c r="J201" s="212">
        <v>34</v>
      </c>
      <c r="K201" s="213">
        <f t="shared" si="45"/>
        <v>0.61818181818181817</v>
      </c>
      <c r="L201" s="214">
        <v>21</v>
      </c>
      <c r="M201" s="215">
        <f t="shared" si="46"/>
        <v>0.38181818181818183</v>
      </c>
      <c r="N201" s="212">
        <v>7</v>
      </c>
      <c r="O201" s="213">
        <f t="shared" si="47"/>
        <v>0.12727272727272726</v>
      </c>
      <c r="P201" s="214">
        <v>4</v>
      </c>
      <c r="Q201" s="213">
        <f t="shared" si="48"/>
        <v>7.2727272727272724E-2</v>
      </c>
      <c r="R201" s="214">
        <v>7</v>
      </c>
      <c r="S201" s="213">
        <f t="shared" si="49"/>
        <v>0.12727272727272726</v>
      </c>
      <c r="T201" s="214">
        <v>2</v>
      </c>
      <c r="U201" s="213">
        <f t="shared" si="50"/>
        <v>3.6363636363636362E-2</v>
      </c>
      <c r="V201" s="214">
        <v>0</v>
      </c>
      <c r="W201" s="213">
        <f t="shared" si="51"/>
        <v>0</v>
      </c>
      <c r="X201" s="214">
        <v>0</v>
      </c>
      <c r="Y201" s="216">
        <f t="shared" si="52"/>
        <v>0</v>
      </c>
      <c r="Z201" s="214">
        <v>3</v>
      </c>
      <c r="AA201" s="213">
        <f t="shared" si="53"/>
        <v>5.4545454545454543E-2</v>
      </c>
      <c r="AB201" s="214">
        <v>32</v>
      </c>
      <c r="AC201" s="213">
        <f t="shared" si="54"/>
        <v>0.58181818181818179</v>
      </c>
      <c r="AD201" s="214">
        <v>0</v>
      </c>
      <c r="AE201" s="215">
        <f t="shared" si="55"/>
        <v>0</v>
      </c>
      <c r="AF201" s="212">
        <v>52</v>
      </c>
      <c r="AG201" s="213">
        <f t="shared" si="56"/>
        <v>0.94545454545454544</v>
      </c>
      <c r="AH201" s="214">
        <v>3</v>
      </c>
      <c r="AI201" s="215">
        <f t="shared" si="57"/>
        <v>5.4545454545454543E-2</v>
      </c>
      <c r="AJ201" s="235">
        <v>43</v>
      </c>
      <c r="AK201" s="218">
        <f t="shared" si="58"/>
        <v>0.78181818181818186</v>
      </c>
      <c r="AL201" s="237">
        <v>12</v>
      </c>
      <c r="AM201" s="216">
        <f t="shared" si="59"/>
        <v>0.21818181818181817</v>
      </c>
    </row>
    <row r="202" spans="1:43" ht="15" customHeight="1" x14ac:dyDescent="0.3">
      <c r="A202" s="209" t="s">
        <v>586</v>
      </c>
      <c r="B202" s="209" t="s">
        <v>590</v>
      </c>
      <c r="C202" s="209" t="s">
        <v>723</v>
      </c>
      <c r="D202" s="209" t="s">
        <v>8</v>
      </c>
      <c r="E202" s="209" t="s">
        <v>593</v>
      </c>
      <c r="F202" s="210">
        <v>29099</v>
      </c>
      <c r="G202" s="209" t="s">
        <v>314</v>
      </c>
      <c r="H202" s="209" t="s">
        <v>376</v>
      </c>
      <c r="I202" s="211">
        <v>75</v>
      </c>
      <c r="J202" s="212">
        <v>35</v>
      </c>
      <c r="K202" s="213">
        <f t="shared" si="45"/>
        <v>0.46666666666666667</v>
      </c>
      <c r="L202" s="214">
        <v>40</v>
      </c>
      <c r="M202" s="215">
        <f t="shared" si="46"/>
        <v>0.53333333333333333</v>
      </c>
      <c r="N202" s="212">
        <v>3</v>
      </c>
      <c r="O202" s="213">
        <f t="shared" si="47"/>
        <v>0.04</v>
      </c>
      <c r="P202" s="214">
        <v>4</v>
      </c>
      <c r="Q202" s="213">
        <f t="shared" si="48"/>
        <v>5.3333333333333337E-2</v>
      </c>
      <c r="R202" s="214">
        <v>3</v>
      </c>
      <c r="S202" s="213">
        <f t="shared" si="49"/>
        <v>0.04</v>
      </c>
      <c r="T202" s="214">
        <v>1</v>
      </c>
      <c r="U202" s="213">
        <f t="shared" si="50"/>
        <v>1.3333333333333334E-2</v>
      </c>
      <c r="V202" s="214">
        <v>0</v>
      </c>
      <c r="W202" s="213">
        <f t="shared" si="51"/>
        <v>0</v>
      </c>
      <c r="X202" s="214">
        <v>0</v>
      </c>
      <c r="Y202" s="216">
        <f t="shared" si="52"/>
        <v>0</v>
      </c>
      <c r="Z202" s="214">
        <v>0</v>
      </c>
      <c r="AA202" s="213">
        <f t="shared" si="53"/>
        <v>0</v>
      </c>
      <c r="AB202" s="214">
        <v>64</v>
      </c>
      <c r="AC202" s="213">
        <f t="shared" si="54"/>
        <v>0.85333333333333339</v>
      </c>
      <c r="AD202" s="214">
        <v>0</v>
      </c>
      <c r="AE202" s="215">
        <f t="shared" si="55"/>
        <v>0</v>
      </c>
      <c r="AF202" s="212">
        <v>71</v>
      </c>
      <c r="AG202" s="213">
        <f t="shared" si="56"/>
        <v>0.94666666666666666</v>
      </c>
      <c r="AH202" s="214">
        <v>4</v>
      </c>
      <c r="AI202" s="215">
        <f t="shared" si="57"/>
        <v>5.3333333333333337E-2</v>
      </c>
      <c r="AJ202" s="235">
        <v>65</v>
      </c>
      <c r="AK202" s="218">
        <f t="shared" si="58"/>
        <v>0.8666666666666667</v>
      </c>
      <c r="AL202" s="219">
        <v>10</v>
      </c>
      <c r="AM202" s="216">
        <f t="shared" si="59"/>
        <v>0.13333333333333333</v>
      </c>
    </row>
    <row r="203" spans="1:43" ht="15" customHeight="1" x14ac:dyDescent="0.3">
      <c r="A203" s="209" t="s">
        <v>586</v>
      </c>
      <c r="B203" s="209" t="s">
        <v>590</v>
      </c>
      <c r="C203" s="209" t="s">
        <v>723</v>
      </c>
      <c r="D203" s="209" t="s">
        <v>9</v>
      </c>
      <c r="E203" s="209" t="s">
        <v>594</v>
      </c>
      <c r="F203" s="210">
        <v>35303</v>
      </c>
      <c r="G203" s="209" t="s">
        <v>314</v>
      </c>
      <c r="H203" s="209" t="s">
        <v>376</v>
      </c>
      <c r="I203" s="211">
        <v>63</v>
      </c>
      <c r="J203" s="212">
        <v>44</v>
      </c>
      <c r="K203" s="213">
        <f t="shared" si="45"/>
        <v>0.69841269841269837</v>
      </c>
      <c r="L203" s="214">
        <v>19</v>
      </c>
      <c r="M203" s="215">
        <f t="shared" si="46"/>
        <v>0.30158730158730157</v>
      </c>
      <c r="N203" s="212">
        <v>14</v>
      </c>
      <c r="O203" s="213">
        <f t="shared" si="47"/>
        <v>0.22222222222222221</v>
      </c>
      <c r="P203" s="214">
        <v>3</v>
      </c>
      <c r="Q203" s="213">
        <f t="shared" si="48"/>
        <v>4.7619047619047616E-2</v>
      </c>
      <c r="R203" s="214">
        <v>8</v>
      </c>
      <c r="S203" s="213">
        <f t="shared" si="49"/>
        <v>0.12698412698412698</v>
      </c>
      <c r="T203" s="214">
        <v>2</v>
      </c>
      <c r="U203" s="213">
        <f t="shared" si="50"/>
        <v>3.1746031746031744E-2</v>
      </c>
      <c r="V203" s="214">
        <v>0</v>
      </c>
      <c r="W203" s="213">
        <f t="shared" si="51"/>
        <v>0</v>
      </c>
      <c r="X203" s="214">
        <v>0</v>
      </c>
      <c r="Y203" s="216">
        <f t="shared" si="52"/>
        <v>0</v>
      </c>
      <c r="Z203" s="214">
        <v>0</v>
      </c>
      <c r="AA203" s="213">
        <f t="shared" si="53"/>
        <v>0</v>
      </c>
      <c r="AB203" s="214">
        <v>36</v>
      </c>
      <c r="AC203" s="213">
        <f t="shared" si="54"/>
        <v>0.5714285714285714</v>
      </c>
      <c r="AD203" s="214">
        <v>0</v>
      </c>
      <c r="AE203" s="215">
        <f t="shared" si="55"/>
        <v>0</v>
      </c>
      <c r="AF203" s="212">
        <v>61</v>
      </c>
      <c r="AG203" s="213">
        <f t="shared" si="56"/>
        <v>0.96825396825396826</v>
      </c>
      <c r="AH203" s="214">
        <v>2</v>
      </c>
      <c r="AI203" s="215">
        <f t="shared" si="57"/>
        <v>3.1746031746031744E-2</v>
      </c>
      <c r="AJ203" s="235">
        <v>59</v>
      </c>
      <c r="AK203" s="218">
        <f t="shared" si="58"/>
        <v>0.93650793650793651</v>
      </c>
      <c r="AL203" s="219">
        <v>4</v>
      </c>
      <c r="AM203" s="216">
        <f t="shared" si="59"/>
        <v>6.3492063492063489E-2</v>
      </c>
    </row>
    <row r="204" spans="1:43" ht="15" customHeight="1" x14ac:dyDescent="0.3">
      <c r="A204" s="209" t="s">
        <v>586</v>
      </c>
      <c r="B204" s="209" t="s">
        <v>590</v>
      </c>
      <c r="C204" s="209" t="s">
        <v>723</v>
      </c>
      <c r="D204" s="209" t="s">
        <v>10</v>
      </c>
      <c r="E204" s="209" t="s">
        <v>595</v>
      </c>
      <c r="F204" s="210">
        <v>32889</v>
      </c>
      <c r="G204" s="209" t="s">
        <v>314</v>
      </c>
      <c r="H204" s="209" t="s">
        <v>376</v>
      </c>
      <c r="I204" s="211">
        <v>228</v>
      </c>
      <c r="J204" s="212">
        <v>164</v>
      </c>
      <c r="K204" s="213">
        <f t="shared" si="45"/>
        <v>0.7192982456140351</v>
      </c>
      <c r="L204" s="214">
        <v>64</v>
      </c>
      <c r="M204" s="215">
        <f t="shared" si="46"/>
        <v>0.2807017543859649</v>
      </c>
      <c r="N204" s="212">
        <v>35</v>
      </c>
      <c r="O204" s="213">
        <f t="shared" si="47"/>
        <v>0.15350877192982457</v>
      </c>
      <c r="P204" s="214">
        <v>29</v>
      </c>
      <c r="Q204" s="213">
        <f t="shared" si="48"/>
        <v>0.12719298245614036</v>
      </c>
      <c r="R204" s="214">
        <v>21</v>
      </c>
      <c r="S204" s="213">
        <f t="shared" si="49"/>
        <v>9.2105263157894732E-2</v>
      </c>
      <c r="T204" s="214">
        <v>11</v>
      </c>
      <c r="U204" s="213">
        <f t="shared" si="50"/>
        <v>4.8245614035087717E-2</v>
      </c>
      <c r="V204" s="214">
        <v>0</v>
      </c>
      <c r="W204" s="213">
        <f t="shared" si="51"/>
        <v>0</v>
      </c>
      <c r="X204" s="214">
        <v>0</v>
      </c>
      <c r="Y204" s="216">
        <f t="shared" si="52"/>
        <v>0</v>
      </c>
      <c r="Z204" s="214">
        <v>4</v>
      </c>
      <c r="AA204" s="213">
        <f t="shared" si="53"/>
        <v>1.7543859649122806E-2</v>
      </c>
      <c r="AB204" s="214">
        <v>128</v>
      </c>
      <c r="AC204" s="213">
        <f t="shared" si="54"/>
        <v>0.56140350877192979</v>
      </c>
      <c r="AD204" s="214">
        <v>0</v>
      </c>
      <c r="AE204" s="215">
        <f t="shared" si="55"/>
        <v>0</v>
      </c>
      <c r="AF204" s="212">
        <v>208</v>
      </c>
      <c r="AG204" s="213">
        <f t="shared" si="56"/>
        <v>0.91228070175438591</v>
      </c>
      <c r="AH204" s="214">
        <v>20</v>
      </c>
      <c r="AI204" s="215">
        <f t="shared" si="57"/>
        <v>8.771929824561403E-2</v>
      </c>
      <c r="AJ204" s="236">
        <v>205</v>
      </c>
      <c r="AK204" s="218">
        <f t="shared" si="58"/>
        <v>0.89912280701754388</v>
      </c>
      <c r="AL204" s="237">
        <v>23</v>
      </c>
      <c r="AM204" s="216">
        <f t="shared" si="59"/>
        <v>0.10087719298245613</v>
      </c>
    </row>
    <row r="205" spans="1:43" s="17" customFormat="1" ht="15" customHeight="1" x14ac:dyDescent="0.3">
      <c r="A205" s="209" t="s">
        <v>586</v>
      </c>
      <c r="B205" s="209" t="s">
        <v>590</v>
      </c>
      <c r="C205" s="209" t="s">
        <v>723</v>
      </c>
      <c r="D205" s="209" t="s">
        <v>11</v>
      </c>
      <c r="E205" s="209" t="s">
        <v>596</v>
      </c>
      <c r="F205" s="210">
        <v>36892</v>
      </c>
      <c r="G205" s="209" t="s">
        <v>314</v>
      </c>
      <c r="H205" s="209" t="s">
        <v>376</v>
      </c>
      <c r="I205" s="211">
        <v>40</v>
      </c>
      <c r="J205" s="212">
        <v>26</v>
      </c>
      <c r="K205" s="213">
        <f t="shared" si="45"/>
        <v>0.65</v>
      </c>
      <c r="L205" s="214">
        <v>14</v>
      </c>
      <c r="M205" s="215">
        <f t="shared" si="46"/>
        <v>0.35</v>
      </c>
      <c r="N205" s="212">
        <v>1</v>
      </c>
      <c r="O205" s="213">
        <f t="shared" si="47"/>
        <v>2.5000000000000001E-2</v>
      </c>
      <c r="P205" s="214">
        <v>0</v>
      </c>
      <c r="Q205" s="213">
        <f t="shared" si="48"/>
        <v>0</v>
      </c>
      <c r="R205" s="214">
        <v>4</v>
      </c>
      <c r="S205" s="213">
        <f t="shared" si="49"/>
        <v>0.1</v>
      </c>
      <c r="T205" s="214">
        <v>1</v>
      </c>
      <c r="U205" s="213">
        <f t="shared" si="50"/>
        <v>2.5000000000000001E-2</v>
      </c>
      <c r="V205" s="214">
        <v>0</v>
      </c>
      <c r="W205" s="213">
        <f t="shared" si="51"/>
        <v>0</v>
      </c>
      <c r="X205" s="214">
        <v>0</v>
      </c>
      <c r="Y205" s="216">
        <f t="shared" si="52"/>
        <v>0</v>
      </c>
      <c r="Z205" s="214">
        <v>1</v>
      </c>
      <c r="AA205" s="213">
        <f t="shared" si="53"/>
        <v>2.5000000000000001E-2</v>
      </c>
      <c r="AB205" s="214">
        <v>33</v>
      </c>
      <c r="AC205" s="213">
        <f t="shared" si="54"/>
        <v>0.82499999999999996</v>
      </c>
      <c r="AD205" s="214">
        <v>0</v>
      </c>
      <c r="AE205" s="215">
        <f t="shared" si="55"/>
        <v>0</v>
      </c>
      <c r="AF205" s="212">
        <v>36</v>
      </c>
      <c r="AG205" s="213">
        <f t="shared" si="56"/>
        <v>0.9</v>
      </c>
      <c r="AH205" s="214">
        <v>4</v>
      </c>
      <c r="AI205" s="215">
        <f t="shared" si="57"/>
        <v>0.1</v>
      </c>
      <c r="AJ205" s="235">
        <v>36</v>
      </c>
      <c r="AK205" s="218">
        <f t="shared" si="58"/>
        <v>0.9</v>
      </c>
      <c r="AL205" s="237">
        <v>4</v>
      </c>
      <c r="AM205" s="216">
        <f t="shared" si="59"/>
        <v>0.1</v>
      </c>
      <c r="AN205" s="16"/>
      <c r="AO205" s="16"/>
      <c r="AP205" s="16"/>
      <c r="AQ205" s="16"/>
    </row>
    <row r="206" spans="1:43" s="17" customFormat="1" ht="15" customHeight="1" x14ac:dyDescent="0.3">
      <c r="A206" s="209" t="s">
        <v>586</v>
      </c>
      <c r="B206" s="209" t="s">
        <v>590</v>
      </c>
      <c r="C206" s="209" t="s">
        <v>723</v>
      </c>
      <c r="D206" s="209" t="s">
        <v>597</v>
      </c>
      <c r="E206" s="209" t="s">
        <v>598</v>
      </c>
      <c r="F206" s="210">
        <v>36892</v>
      </c>
      <c r="G206" s="209" t="s">
        <v>314</v>
      </c>
      <c r="H206" s="209" t="s">
        <v>376</v>
      </c>
      <c r="I206" s="211">
        <v>1</v>
      </c>
      <c r="J206" s="212">
        <v>0</v>
      </c>
      <c r="K206" s="213">
        <f t="shared" si="45"/>
        <v>0</v>
      </c>
      <c r="L206" s="214">
        <v>1</v>
      </c>
      <c r="M206" s="215">
        <f t="shared" si="46"/>
        <v>1</v>
      </c>
      <c r="N206" s="212">
        <v>1</v>
      </c>
      <c r="O206" s="213">
        <f t="shared" si="47"/>
        <v>1</v>
      </c>
      <c r="P206" s="214">
        <v>0</v>
      </c>
      <c r="Q206" s="213">
        <f t="shared" si="48"/>
        <v>0</v>
      </c>
      <c r="R206" s="214">
        <v>0</v>
      </c>
      <c r="S206" s="213">
        <f t="shared" si="49"/>
        <v>0</v>
      </c>
      <c r="T206" s="214">
        <v>0</v>
      </c>
      <c r="U206" s="213">
        <f t="shared" si="50"/>
        <v>0</v>
      </c>
      <c r="V206" s="214">
        <v>0</v>
      </c>
      <c r="W206" s="213">
        <f t="shared" si="51"/>
        <v>0</v>
      </c>
      <c r="X206" s="214">
        <v>0</v>
      </c>
      <c r="Y206" s="216">
        <f t="shared" si="52"/>
        <v>0</v>
      </c>
      <c r="Z206" s="214">
        <v>0</v>
      </c>
      <c r="AA206" s="213">
        <f t="shared" si="53"/>
        <v>0</v>
      </c>
      <c r="AB206" s="214">
        <v>0</v>
      </c>
      <c r="AC206" s="213">
        <f t="shared" si="54"/>
        <v>0</v>
      </c>
      <c r="AD206" s="214">
        <v>0</v>
      </c>
      <c r="AE206" s="215">
        <f t="shared" si="55"/>
        <v>0</v>
      </c>
      <c r="AF206" s="212">
        <v>1</v>
      </c>
      <c r="AG206" s="213">
        <f t="shared" si="56"/>
        <v>1</v>
      </c>
      <c r="AH206" s="214">
        <v>0</v>
      </c>
      <c r="AI206" s="215">
        <f t="shared" si="57"/>
        <v>0</v>
      </c>
      <c r="AJ206" s="235">
        <v>1</v>
      </c>
      <c r="AK206" s="218">
        <f t="shared" si="58"/>
        <v>1</v>
      </c>
      <c r="AL206" s="219">
        <v>0</v>
      </c>
      <c r="AM206" s="216">
        <f t="shared" si="59"/>
        <v>0</v>
      </c>
      <c r="AN206" s="16"/>
      <c r="AO206" s="16"/>
      <c r="AP206" s="16"/>
      <c r="AQ206" s="16"/>
    </row>
    <row r="207" spans="1:43" s="17" customFormat="1" ht="15" customHeight="1" x14ac:dyDescent="0.3">
      <c r="A207" s="209" t="s">
        <v>586</v>
      </c>
      <c r="B207" s="209" t="s">
        <v>590</v>
      </c>
      <c r="C207" s="209" t="s">
        <v>722</v>
      </c>
      <c r="D207" s="209" t="s">
        <v>3</v>
      </c>
      <c r="E207" s="209" t="s">
        <v>599</v>
      </c>
      <c r="F207" s="210">
        <v>17168</v>
      </c>
      <c r="G207" s="209" t="s">
        <v>314</v>
      </c>
      <c r="H207" s="209" t="s">
        <v>384</v>
      </c>
      <c r="I207" s="211">
        <v>15</v>
      </c>
      <c r="J207" s="212">
        <v>8</v>
      </c>
      <c r="K207" s="213">
        <f t="shared" si="45"/>
        <v>0.53333333333333333</v>
      </c>
      <c r="L207" s="214">
        <v>7</v>
      </c>
      <c r="M207" s="215">
        <f t="shared" si="46"/>
        <v>0.46666666666666667</v>
      </c>
      <c r="N207" s="212">
        <v>0</v>
      </c>
      <c r="O207" s="213">
        <f t="shared" si="47"/>
        <v>0</v>
      </c>
      <c r="P207" s="214">
        <v>0</v>
      </c>
      <c r="Q207" s="213">
        <f t="shared" si="48"/>
        <v>0</v>
      </c>
      <c r="R207" s="214">
        <v>0</v>
      </c>
      <c r="S207" s="213">
        <f t="shared" si="49"/>
        <v>0</v>
      </c>
      <c r="T207" s="214">
        <v>0</v>
      </c>
      <c r="U207" s="213">
        <f t="shared" si="50"/>
        <v>0</v>
      </c>
      <c r="V207" s="214">
        <v>0</v>
      </c>
      <c r="W207" s="213">
        <f t="shared" si="51"/>
        <v>0</v>
      </c>
      <c r="X207" s="214">
        <v>0</v>
      </c>
      <c r="Y207" s="216">
        <f t="shared" si="52"/>
        <v>0</v>
      </c>
      <c r="Z207" s="214">
        <v>0</v>
      </c>
      <c r="AA207" s="213">
        <f t="shared" si="53"/>
        <v>0</v>
      </c>
      <c r="AB207" s="214">
        <v>14</v>
      </c>
      <c r="AC207" s="213">
        <f t="shared" si="54"/>
        <v>0.93333333333333335</v>
      </c>
      <c r="AD207" s="214">
        <v>1</v>
      </c>
      <c r="AE207" s="215">
        <f t="shared" si="55"/>
        <v>6.6666666666666666E-2</v>
      </c>
      <c r="AF207" s="212">
        <v>14</v>
      </c>
      <c r="AG207" s="213">
        <f t="shared" si="56"/>
        <v>0.93333333333333335</v>
      </c>
      <c r="AH207" s="214">
        <v>1</v>
      </c>
      <c r="AI207" s="215">
        <f t="shared" si="57"/>
        <v>6.6666666666666666E-2</v>
      </c>
      <c r="AJ207" s="236">
        <v>5</v>
      </c>
      <c r="AK207" s="218">
        <f t="shared" si="58"/>
        <v>0.33333333333333331</v>
      </c>
      <c r="AL207" s="219">
        <v>10</v>
      </c>
      <c r="AM207" s="216">
        <f t="shared" si="59"/>
        <v>0.66666666666666663</v>
      </c>
      <c r="AN207" s="16"/>
      <c r="AO207" s="16"/>
      <c r="AP207" s="16"/>
      <c r="AQ207" s="16"/>
    </row>
    <row r="208" spans="1:43" s="17" customFormat="1" ht="15" customHeight="1" thickBot="1" x14ac:dyDescent="0.35">
      <c r="A208" s="220" t="s">
        <v>586</v>
      </c>
      <c r="B208" s="220" t="s">
        <v>590</v>
      </c>
      <c r="C208" s="220" t="s">
        <v>722</v>
      </c>
      <c r="D208" s="220" t="s">
        <v>4</v>
      </c>
      <c r="E208" s="220" t="s">
        <v>600</v>
      </c>
      <c r="F208" s="221">
        <v>34947</v>
      </c>
      <c r="G208" s="220" t="s">
        <v>314</v>
      </c>
      <c r="H208" s="220" t="s">
        <v>384</v>
      </c>
      <c r="I208" s="222">
        <v>7</v>
      </c>
      <c r="J208" s="223">
        <v>2</v>
      </c>
      <c r="K208" s="224">
        <f t="shared" si="45"/>
        <v>0.2857142857142857</v>
      </c>
      <c r="L208" s="225">
        <v>5</v>
      </c>
      <c r="M208" s="226">
        <f t="shared" si="46"/>
        <v>0.7142857142857143</v>
      </c>
      <c r="N208" s="223">
        <v>0</v>
      </c>
      <c r="O208" s="224">
        <f t="shared" si="47"/>
        <v>0</v>
      </c>
      <c r="P208" s="225">
        <v>1</v>
      </c>
      <c r="Q208" s="224">
        <f t="shared" si="48"/>
        <v>0.14285714285714285</v>
      </c>
      <c r="R208" s="225">
        <v>0</v>
      </c>
      <c r="S208" s="224">
        <f t="shared" si="49"/>
        <v>0</v>
      </c>
      <c r="T208" s="225">
        <v>0</v>
      </c>
      <c r="U208" s="224">
        <f t="shared" si="50"/>
        <v>0</v>
      </c>
      <c r="V208" s="225">
        <v>0</v>
      </c>
      <c r="W208" s="224">
        <f t="shared" si="51"/>
        <v>0</v>
      </c>
      <c r="X208" s="225">
        <v>0</v>
      </c>
      <c r="Y208" s="227">
        <f t="shared" si="52"/>
        <v>0</v>
      </c>
      <c r="Z208" s="225">
        <v>1</v>
      </c>
      <c r="AA208" s="224">
        <f t="shared" si="53"/>
        <v>0.14285714285714285</v>
      </c>
      <c r="AB208" s="225">
        <v>5</v>
      </c>
      <c r="AC208" s="224">
        <f t="shared" si="54"/>
        <v>0.7142857142857143</v>
      </c>
      <c r="AD208" s="225">
        <v>0</v>
      </c>
      <c r="AE208" s="226">
        <f t="shared" si="55"/>
        <v>0</v>
      </c>
      <c r="AF208" s="223">
        <v>7</v>
      </c>
      <c r="AG208" s="224">
        <f t="shared" si="56"/>
        <v>1</v>
      </c>
      <c r="AH208" s="225">
        <v>0</v>
      </c>
      <c r="AI208" s="226">
        <f t="shared" si="57"/>
        <v>0</v>
      </c>
      <c r="AJ208" s="228">
        <v>3</v>
      </c>
      <c r="AK208" s="229">
        <f t="shared" si="58"/>
        <v>0.42857142857142855</v>
      </c>
      <c r="AL208" s="230">
        <v>4</v>
      </c>
      <c r="AM208" s="227">
        <f t="shared" si="59"/>
        <v>0.5714285714285714</v>
      </c>
      <c r="AN208" s="16"/>
      <c r="AO208" s="16"/>
      <c r="AP208" s="16"/>
      <c r="AQ208" s="16"/>
    </row>
    <row r="209" spans="1:43" s="17" customFormat="1" ht="15" customHeight="1" x14ac:dyDescent="0.3">
      <c r="A209" s="67" t="s">
        <v>586</v>
      </c>
      <c r="B209" s="67" t="s">
        <v>601</v>
      </c>
      <c r="C209" s="67" t="s">
        <v>723</v>
      </c>
      <c r="D209" s="67" t="s">
        <v>13</v>
      </c>
      <c r="E209" s="67" t="s">
        <v>602</v>
      </c>
      <c r="F209" s="68">
        <v>17168</v>
      </c>
      <c r="G209" s="67" t="s">
        <v>314</v>
      </c>
      <c r="H209" s="67" t="s">
        <v>376</v>
      </c>
      <c r="I209" s="69">
        <v>52</v>
      </c>
      <c r="J209" s="70">
        <v>27</v>
      </c>
      <c r="K209" s="71">
        <f t="shared" si="45"/>
        <v>0.51923076923076927</v>
      </c>
      <c r="L209" s="72">
        <v>25</v>
      </c>
      <c r="M209" s="73">
        <f t="shared" si="46"/>
        <v>0.48076923076923078</v>
      </c>
      <c r="N209" s="70">
        <v>10</v>
      </c>
      <c r="O209" s="71">
        <f t="shared" si="47"/>
        <v>0.19230769230769232</v>
      </c>
      <c r="P209" s="72">
        <v>3</v>
      </c>
      <c r="Q209" s="71">
        <f t="shared" si="48"/>
        <v>5.7692307692307696E-2</v>
      </c>
      <c r="R209" s="72">
        <v>4</v>
      </c>
      <c r="S209" s="71">
        <f t="shared" si="49"/>
        <v>7.6923076923076927E-2</v>
      </c>
      <c r="T209" s="72">
        <v>2</v>
      </c>
      <c r="U209" s="71">
        <f t="shared" si="50"/>
        <v>3.8461538461538464E-2</v>
      </c>
      <c r="V209" s="72">
        <v>0</v>
      </c>
      <c r="W209" s="71">
        <f t="shared" si="51"/>
        <v>0</v>
      </c>
      <c r="X209" s="72">
        <v>0</v>
      </c>
      <c r="Y209" s="74">
        <f t="shared" si="52"/>
        <v>0</v>
      </c>
      <c r="Z209" s="72">
        <v>1</v>
      </c>
      <c r="AA209" s="71">
        <f t="shared" si="53"/>
        <v>1.9230769230769232E-2</v>
      </c>
      <c r="AB209" s="72">
        <v>32</v>
      </c>
      <c r="AC209" s="71">
        <f t="shared" si="54"/>
        <v>0.61538461538461542</v>
      </c>
      <c r="AD209" s="72">
        <v>0</v>
      </c>
      <c r="AE209" s="73">
        <f t="shared" si="55"/>
        <v>0</v>
      </c>
      <c r="AF209" s="70">
        <v>48</v>
      </c>
      <c r="AG209" s="71">
        <f t="shared" si="56"/>
        <v>0.92307692307692313</v>
      </c>
      <c r="AH209" s="72">
        <v>4</v>
      </c>
      <c r="AI209" s="73">
        <f t="shared" si="57"/>
        <v>7.6923076923076927E-2</v>
      </c>
      <c r="AJ209" s="75">
        <v>49</v>
      </c>
      <c r="AK209" s="76">
        <f t="shared" si="58"/>
        <v>0.94230769230769229</v>
      </c>
      <c r="AL209" s="91">
        <v>3</v>
      </c>
      <c r="AM209" s="74">
        <f t="shared" si="59"/>
        <v>5.7692307692307696E-2</v>
      </c>
      <c r="AN209" s="16"/>
      <c r="AO209" s="16"/>
      <c r="AP209" s="16"/>
      <c r="AQ209" s="16"/>
    </row>
    <row r="210" spans="1:43" s="17" customFormat="1" ht="15" customHeight="1" x14ac:dyDescent="0.3">
      <c r="A210" s="18" t="s">
        <v>586</v>
      </c>
      <c r="B210" s="18" t="s">
        <v>601</v>
      </c>
      <c r="C210" s="18" t="s">
        <v>723</v>
      </c>
      <c r="D210" s="18" t="s">
        <v>14</v>
      </c>
      <c r="E210" s="18" t="s">
        <v>603</v>
      </c>
      <c r="F210" s="19">
        <v>17168</v>
      </c>
      <c r="G210" s="18" t="s">
        <v>314</v>
      </c>
      <c r="H210" s="18" t="s">
        <v>376</v>
      </c>
      <c r="I210" s="22">
        <v>51</v>
      </c>
      <c r="J210" s="21">
        <v>25</v>
      </c>
      <c r="K210" s="29">
        <f t="shared" si="45"/>
        <v>0.49019607843137253</v>
      </c>
      <c r="L210" s="20">
        <v>26</v>
      </c>
      <c r="M210" s="33">
        <f t="shared" si="46"/>
        <v>0.50980392156862742</v>
      </c>
      <c r="N210" s="21">
        <v>4</v>
      </c>
      <c r="O210" s="29">
        <f t="shared" si="47"/>
        <v>7.8431372549019607E-2</v>
      </c>
      <c r="P210" s="20">
        <v>1</v>
      </c>
      <c r="Q210" s="29">
        <f t="shared" si="48"/>
        <v>1.9607843137254902E-2</v>
      </c>
      <c r="R210" s="20">
        <v>5</v>
      </c>
      <c r="S210" s="29">
        <f t="shared" si="49"/>
        <v>9.8039215686274508E-2</v>
      </c>
      <c r="T210" s="20">
        <v>4</v>
      </c>
      <c r="U210" s="29">
        <f t="shared" si="50"/>
        <v>7.8431372549019607E-2</v>
      </c>
      <c r="V210" s="20">
        <v>0</v>
      </c>
      <c r="W210" s="29">
        <f t="shared" si="51"/>
        <v>0</v>
      </c>
      <c r="X210" s="20">
        <v>0</v>
      </c>
      <c r="Y210" s="37">
        <f t="shared" si="52"/>
        <v>0</v>
      </c>
      <c r="Z210" s="20">
        <v>0</v>
      </c>
      <c r="AA210" s="29">
        <f t="shared" si="53"/>
        <v>0</v>
      </c>
      <c r="AB210" s="20">
        <v>37</v>
      </c>
      <c r="AC210" s="29">
        <f t="shared" si="54"/>
        <v>0.72549019607843135</v>
      </c>
      <c r="AD210" s="20">
        <v>0</v>
      </c>
      <c r="AE210" s="33">
        <f t="shared" si="55"/>
        <v>0</v>
      </c>
      <c r="AF210" s="21">
        <v>49</v>
      </c>
      <c r="AG210" s="29">
        <f t="shared" si="56"/>
        <v>0.96078431372549022</v>
      </c>
      <c r="AH210" s="20">
        <v>2</v>
      </c>
      <c r="AI210" s="33">
        <f t="shared" si="57"/>
        <v>3.9215686274509803E-2</v>
      </c>
      <c r="AJ210" s="49">
        <v>41</v>
      </c>
      <c r="AK210" s="56">
        <f t="shared" si="58"/>
        <v>0.80392156862745101</v>
      </c>
      <c r="AL210" s="50">
        <v>10</v>
      </c>
      <c r="AM210" s="37">
        <f t="shared" si="59"/>
        <v>0.19607843137254902</v>
      </c>
      <c r="AN210" s="16"/>
      <c r="AO210" s="16"/>
      <c r="AP210" s="16"/>
      <c r="AQ210" s="16"/>
    </row>
    <row r="211" spans="1:43" s="17" customFormat="1" ht="15" customHeight="1" x14ac:dyDescent="0.3">
      <c r="A211" s="18" t="s">
        <v>586</v>
      </c>
      <c r="B211" s="18" t="s">
        <v>601</v>
      </c>
      <c r="C211" s="18" t="s">
        <v>723</v>
      </c>
      <c r="D211" s="18" t="s">
        <v>242</v>
      </c>
      <c r="E211" s="18" t="s">
        <v>604</v>
      </c>
      <c r="F211" s="19">
        <v>17168</v>
      </c>
      <c r="G211" s="18" t="s">
        <v>314</v>
      </c>
      <c r="H211" s="18" t="s">
        <v>376</v>
      </c>
      <c r="I211" s="22">
        <v>53</v>
      </c>
      <c r="J211" s="21">
        <v>34</v>
      </c>
      <c r="K211" s="29">
        <f t="shared" si="45"/>
        <v>0.64150943396226412</v>
      </c>
      <c r="L211" s="20">
        <v>19</v>
      </c>
      <c r="M211" s="33">
        <f t="shared" si="46"/>
        <v>0.35849056603773582</v>
      </c>
      <c r="N211" s="21">
        <v>12</v>
      </c>
      <c r="O211" s="29">
        <f t="shared" si="47"/>
        <v>0.22641509433962265</v>
      </c>
      <c r="P211" s="20">
        <v>2</v>
      </c>
      <c r="Q211" s="29">
        <f t="shared" si="48"/>
        <v>3.7735849056603772E-2</v>
      </c>
      <c r="R211" s="20">
        <v>2</v>
      </c>
      <c r="S211" s="29">
        <f t="shared" si="49"/>
        <v>3.7735849056603772E-2</v>
      </c>
      <c r="T211" s="20">
        <v>2</v>
      </c>
      <c r="U211" s="29">
        <f t="shared" si="50"/>
        <v>3.7735849056603772E-2</v>
      </c>
      <c r="V211" s="20">
        <v>0</v>
      </c>
      <c r="W211" s="29">
        <f t="shared" si="51"/>
        <v>0</v>
      </c>
      <c r="X211" s="20">
        <v>0</v>
      </c>
      <c r="Y211" s="37">
        <f t="shared" si="52"/>
        <v>0</v>
      </c>
      <c r="Z211" s="20">
        <v>1</v>
      </c>
      <c r="AA211" s="29">
        <f t="shared" si="53"/>
        <v>1.8867924528301886E-2</v>
      </c>
      <c r="AB211" s="20">
        <v>34</v>
      </c>
      <c r="AC211" s="29">
        <f t="shared" si="54"/>
        <v>0.64150943396226412</v>
      </c>
      <c r="AD211" s="20">
        <v>0</v>
      </c>
      <c r="AE211" s="33">
        <f t="shared" si="55"/>
        <v>0</v>
      </c>
      <c r="AF211" s="21">
        <v>50</v>
      </c>
      <c r="AG211" s="29">
        <f t="shared" si="56"/>
        <v>0.94339622641509435</v>
      </c>
      <c r="AH211" s="20">
        <v>3</v>
      </c>
      <c r="AI211" s="33">
        <f t="shared" si="57"/>
        <v>5.6603773584905662E-2</v>
      </c>
      <c r="AJ211" s="49">
        <v>48</v>
      </c>
      <c r="AK211" s="56">
        <f t="shared" si="58"/>
        <v>0.90566037735849059</v>
      </c>
      <c r="AL211" s="50">
        <v>5</v>
      </c>
      <c r="AM211" s="37">
        <f t="shared" si="59"/>
        <v>9.4339622641509441E-2</v>
      </c>
      <c r="AN211" s="16"/>
      <c r="AO211" s="16"/>
      <c r="AP211" s="16"/>
      <c r="AQ211" s="16"/>
    </row>
    <row r="212" spans="1:43" s="17" customFormat="1" ht="15" customHeight="1" thickBot="1" x14ac:dyDescent="0.35">
      <c r="A212" s="78" t="s">
        <v>586</v>
      </c>
      <c r="B212" s="78" t="s">
        <v>601</v>
      </c>
      <c r="C212" s="78" t="s">
        <v>723</v>
      </c>
      <c r="D212" s="78" t="s">
        <v>15</v>
      </c>
      <c r="E212" s="78" t="s">
        <v>605</v>
      </c>
      <c r="F212" s="79">
        <v>17168</v>
      </c>
      <c r="G212" s="78" t="s">
        <v>314</v>
      </c>
      <c r="H212" s="78" t="s">
        <v>376</v>
      </c>
      <c r="I212" s="80">
        <v>85</v>
      </c>
      <c r="J212" s="81">
        <v>63</v>
      </c>
      <c r="K212" s="82">
        <f t="shared" si="45"/>
        <v>0.74117647058823533</v>
      </c>
      <c r="L212" s="83">
        <v>22</v>
      </c>
      <c r="M212" s="84">
        <f t="shared" si="46"/>
        <v>0.25882352941176473</v>
      </c>
      <c r="N212" s="81">
        <v>11</v>
      </c>
      <c r="O212" s="82">
        <f t="shared" si="47"/>
        <v>0.12941176470588237</v>
      </c>
      <c r="P212" s="83">
        <v>0</v>
      </c>
      <c r="Q212" s="82">
        <f t="shared" si="48"/>
        <v>0</v>
      </c>
      <c r="R212" s="83">
        <v>13</v>
      </c>
      <c r="S212" s="82">
        <f t="shared" si="49"/>
        <v>0.15294117647058825</v>
      </c>
      <c r="T212" s="83">
        <v>3</v>
      </c>
      <c r="U212" s="82">
        <f t="shared" si="50"/>
        <v>3.5294117647058823E-2</v>
      </c>
      <c r="V212" s="83">
        <v>1</v>
      </c>
      <c r="W212" s="82">
        <f t="shared" si="51"/>
        <v>1.1764705882352941E-2</v>
      </c>
      <c r="X212" s="83">
        <v>0</v>
      </c>
      <c r="Y212" s="85">
        <f t="shared" si="52"/>
        <v>0</v>
      </c>
      <c r="Z212" s="83">
        <v>2</v>
      </c>
      <c r="AA212" s="82">
        <f t="shared" si="53"/>
        <v>2.3529411764705882E-2</v>
      </c>
      <c r="AB212" s="83">
        <v>55</v>
      </c>
      <c r="AC212" s="82">
        <f t="shared" si="54"/>
        <v>0.6470588235294118</v>
      </c>
      <c r="AD212" s="83">
        <v>0</v>
      </c>
      <c r="AE212" s="84">
        <f t="shared" si="55"/>
        <v>0</v>
      </c>
      <c r="AF212" s="81">
        <v>71</v>
      </c>
      <c r="AG212" s="82">
        <f t="shared" si="56"/>
        <v>0.83529411764705885</v>
      </c>
      <c r="AH212" s="83">
        <v>14</v>
      </c>
      <c r="AI212" s="84">
        <f t="shared" si="57"/>
        <v>0.16470588235294117</v>
      </c>
      <c r="AJ212" s="93">
        <v>75</v>
      </c>
      <c r="AK212" s="87">
        <f t="shared" si="58"/>
        <v>0.88235294117647056</v>
      </c>
      <c r="AL212" s="88">
        <v>10</v>
      </c>
      <c r="AM212" s="85">
        <f t="shared" si="59"/>
        <v>0.11764705882352941</v>
      </c>
      <c r="AN212" s="16"/>
      <c r="AO212" s="16"/>
      <c r="AP212" s="16"/>
      <c r="AQ212" s="16"/>
    </row>
    <row r="213" spans="1:43" s="17" customFormat="1" ht="15" customHeight="1" x14ac:dyDescent="0.3">
      <c r="A213" s="144" t="s">
        <v>586</v>
      </c>
      <c r="B213" s="144" t="s">
        <v>606</v>
      </c>
      <c r="C213" s="144" t="s">
        <v>723</v>
      </c>
      <c r="D213" s="144" t="s">
        <v>19</v>
      </c>
      <c r="E213" s="144" t="s">
        <v>607</v>
      </c>
      <c r="F213" s="145">
        <v>17168</v>
      </c>
      <c r="G213" s="144" t="s">
        <v>314</v>
      </c>
      <c r="H213" s="144" t="s">
        <v>376</v>
      </c>
      <c r="I213" s="146">
        <v>450</v>
      </c>
      <c r="J213" s="147">
        <v>71</v>
      </c>
      <c r="K213" s="148">
        <f t="shared" si="45"/>
        <v>0.15777777777777777</v>
      </c>
      <c r="L213" s="149">
        <v>379</v>
      </c>
      <c r="M213" s="150">
        <f t="shared" si="46"/>
        <v>0.84222222222222221</v>
      </c>
      <c r="N213" s="147">
        <v>58</v>
      </c>
      <c r="O213" s="148">
        <f t="shared" si="47"/>
        <v>0.12888888888888889</v>
      </c>
      <c r="P213" s="149">
        <v>54</v>
      </c>
      <c r="Q213" s="148">
        <f t="shared" si="48"/>
        <v>0.12</v>
      </c>
      <c r="R213" s="149">
        <v>36</v>
      </c>
      <c r="S213" s="148">
        <f t="shared" si="49"/>
        <v>0.08</v>
      </c>
      <c r="T213" s="149">
        <v>18</v>
      </c>
      <c r="U213" s="148">
        <f t="shared" si="50"/>
        <v>0.04</v>
      </c>
      <c r="V213" s="149">
        <v>0</v>
      </c>
      <c r="W213" s="148">
        <f t="shared" si="51"/>
        <v>0</v>
      </c>
      <c r="X213" s="149">
        <v>0</v>
      </c>
      <c r="Y213" s="151">
        <f t="shared" si="52"/>
        <v>0</v>
      </c>
      <c r="Z213" s="149">
        <v>4</v>
      </c>
      <c r="AA213" s="148">
        <f t="shared" si="53"/>
        <v>8.8888888888888889E-3</v>
      </c>
      <c r="AB213" s="149">
        <v>278</v>
      </c>
      <c r="AC213" s="148">
        <f t="shared" si="54"/>
        <v>0.61777777777777776</v>
      </c>
      <c r="AD213" s="149">
        <v>2</v>
      </c>
      <c r="AE213" s="150">
        <f t="shared" si="55"/>
        <v>4.4444444444444444E-3</v>
      </c>
      <c r="AF213" s="147">
        <v>429</v>
      </c>
      <c r="AG213" s="148">
        <f t="shared" si="56"/>
        <v>0.95333333333333337</v>
      </c>
      <c r="AH213" s="149">
        <v>21</v>
      </c>
      <c r="AI213" s="150">
        <f t="shared" si="57"/>
        <v>4.6666666666666669E-2</v>
      </c>
      <c r="AJ213" s="152">
        <v>405</v>
      </c>
      <c r="AK213" s="153">
        <f t="shared" si="58"/>
        <v>0.9</v>
      </c>
      <c r="AL213" s="154">
        <v>45</v>
      </c>
      <c r="AM213" s="151">
        <f t="shared" si="59"/>
        <v>0.1</v>
      </c>
      <c r="AN213" s="16"/>
      <c r="AO213" s="16"/>
      <c r="AP213" s="16"/>
      <c r="AQ213" s="16"/>
    </row>
    <row r="214" spans="1:43" ht="15" customHeight="1" x14ac:dyDescent="0.3">
      <c r="A214" s="143" t="s">
        <v>586</v>
      </c>
      <c r="B214" s="143" t="s">
        <v>606</v>
      </c>
      <c r="C214" s="143" t="s">
        <v>723</v>
      </c>
      <c r="D214" s="143" t="s">
        <v>223</v>
      </c>
      <c r="E214" s="143" t="s">
        <v>608</v>
      </c>
      <c r="F214" s="155">
        <v>36892</v>
      </c>
      <c r="G214" s="143" t="s">
        <v>314</v>
      </c>
      <c r="H214" s="143" t="s">
        <v>376</v>
      </c>
      <c r="I214" s="156">
        <v>10</v>
      </c>
      <c r="J214" s="157">
        <v>2</v>
      </c>
      <c r="K214" s="158">
        <f t="shared" si="45"/>
        <v>0.2</v>
      </c>
      <c r="L214" s="159">
        <v>8</v>
      </c>
      <c r="M214" s="160">
        <f t="shared" si="46"/>
        <v>0.8</v>
      </c>
      <c r="N214" s="157">
        <v>0</v>
      </c>
      <c r="O214" s="158">
        <f t="shared" si="47"/>
        <v>0</v>
      </c>
      <c r="P214" s="159">
        <v>0</v>
      </c>
      <c r="Q214" s="158">
        <f t="shared" si="48"/>
        <v>0</v>
      </c>
      <c r="R214" s="159">
        <v>2</v>
      </c>
      <c r="S214" s="158">
        <f t="shared" si="49"/>
        <v>0.2</v>
      </c>
      <c r="T214" s="159">
        <v>0</v>
      </c>
      <c r="U214" s="158">
        <f t="shared" si="50"/>
        <v>0</v>
      </c>
      <c r="V214" s="159">
        <v>0</v>
      </c>
      <c r="W214" s="158">
        <f t="shared" si="51"/>
        <v>0</v>
      </c>
      <c r="X214" s="159">
        <v>0</v>
      </c>
      <c r="Y214" s="161">
        <f t="shared" si="52"/>
        <v>0</v>
      </c>
      <c r="Z214" s="159">
        <v>1</v>
      </c>
      <c r="AA214" s="158">
        <f t="shared" si="53"/>
        <v>0.1</v>
      </c>
      <c r="AB214" s="159">
        <v>6</v>
      </c>
      <c r="AC214" s="158">
        <f t="shared" si="54"/>
        <v>0.6</v>
      </c>
      <c r="AD214" s="159">
        <v>1</v>
      </c>
      <c r="AE214" s="160">
        <f t="shared" si="55"/>
        <v>0.1</v>
      </c>
      <c r="AF214" s="157">
        <v>8</v>
      </c>
      <c r="AG214" s="158">
        <f t="shared" si="56"/>
        <v>0.8</v>
      </c>
      <c r="AH214" s="159">
        <v>2</v>
      </c>
      <c r="AI214" s="160">
        <f t="shared" si="57"/>
        <v>0.2</v>
      </c>
      <c r="AJ214" s="162">
        <v>9</v>
      </c>
      <c r="AK214" s="163">
        <f t="shared" si="58"/>
        <v>0.9</v>
      </c>
      <c r="AL214" s="164">
        <v>1</v>
      </c>
      <c r="AM214" s="161">
        <f t="shared" si="59"/>
        <v>0.1</v>
      </c>
    </row>
    <row r="215" spans="1:43" ht="15" customHeight="1" x14ac:dyDescent="0.3">
      <c r="A215" s="143" t="s">
        <v>586</v>
      </c>
      <c r="B215" s="143" t="s">
        <v>606</v>
      </c>
      <c r="C215" s="143" t="s">
        <v>722</v>
      </c>
      <c r="D215" s="143" t="s">
        <v>207</v>
      </c>
      <c r="E215" s="143" t="s">
        <v>609</v>
      </c>
      <c r="F215" s="155">
        <v>36892</v>
      </c>
      <c r="G215" s="143" t="s">
        <v>314</v>
      </c>
      <c r="H215" s="143" t="s">
        <v>330</v>
      </c>
      <c r="I215" s="156">
        <v>1</v>
      </c>
      <c r="J215" s="157">
        <v>0</v>
      </c>
      <c r="K215" s="158">
        <f t="shared" si="45"/>
        <v>0</v>
      </c>
      <c r="L215" s="159">
        <v>1</v>
      </c>
      <c r="M215" s="160">
        <f t="shared" si="46"/>
        <v>1</v>
      </c>
      <c r="N215" s="157">
        <v>0</v>
      </c>
      <c r="O215" s="158">
        <f t="shared" si="47"/>
        <v>0</v>
      </c>
      <c r="P215" s="159">
        <v>0</v>
      </c>
      <c r="Q215" s="158">
        <f t="shared" si="48"/>
        <v>0</v>
      </c>
      <c r="R215" s="159">
        <v>0</v>
      </c>
      <c r="S215" s="158">
        <f t="shared" si="49"/>
        <v>0</v>
      </c>
      <c r="T215" s="159">
        <v>0</v>
      </c>
      <c r="U215" s="158">
        <f t="shared" si="50"/>
        <v>0</v>
      </c>
      <c r="V215" s="159">
        <v>0</v>
      </c>
      <c r="W215" s="158">
        <f t="shared" si="51"/>
        <v>0</v>
      </c>
      <c r="X215" s="159">
        <v>0</v>
      </c>
      <c r="Y215" s="161">
        <f t="shared" si="52"/>
        <v>0</v>
      </c>
      <c r="Z215" s="159">
        <v>0</v>
      </c>
      <c r="AA215" s="158">
        <f t="shared" si="53"/>
        <v>0</v>
      </c>
      <c r="AB215" s="159">
        <v>1</v>
      </c>
      <c r="AC215" s="158">
        <f t="shared" si="54"/>
        <v>1</v>
      </c>
      <c r="AD215" s="159">
        <v>0</v>
      </c>
      <c r="AE215" s="160">
        <f t="shared" si="55"/>
        <v>0</v>
      </c>
      <c r="AF215" s="157">
        <v>1</v>
      </c>
      <c r="AG215" s="158">
        <f t="shared" si="56"/>
        <v>1</v>
      </c>
      <c r="AH215" s="159">
        <v>0</v>
      </c>
      <c r="AI215" s="160">
        <f t="shared" si="57"/>
        <v>0</v>
      </c>
      <c r="AJ215" s="165">
        <v>0</v>
      </c>
      <c r="AK215" s="163">
        <f t="shared" si="58"/>
        <v>0</v>
      </c>
      <c r="AL215" s="164">
        <v>1</v>
      </c>
      <c r="AM215" s="161">
        <f t="shared" si="59"/>
        <v>1</v>
      </c>
    </row>
    <row r="216" spans="1:43" ht="15" customHeight="1" x14ac:dyDescent="0.3">
      <c r="A216" s="143" t="s">
        <v>586</v>
      </c>
      <c r="B216" s="143" t="s">
        <v>606</v>
      </c>
      <c r="C216" s="143" t="s">
        <v>722</v>
      </c>
      <c r="D216" s="143" t="s">
        <v>224</v>
      </c>
      <c r="E216" s="143" t="s">
        <v>610</v>
      </c>
      <c r="F216" s="155">
        <v>36892</v>
      </c>
      <c r="G216" s="143" t="s">
        <v>314</v>
      </c>
      <c r="H216" s="143" t="s">
        <v>384</v>
      </c>
      <c r="I216" s="156">
        <v>10</v>
      </c>
      <c r="J216" s="157">
        <v>1</v>
      </c>
      <c r="K216" s="158">
        <f t="shared" si="45"/>
        <v>0.1</v>
      </c>
      <c r="L216" s="159">
        <v>9</v>
      </c>
      <c r="M216" s="160">
        <f t="shared" si="46"/>
        <v>0.9</v>
      </c>
      <c r="N216" s="157">
        <v>0</v>
      </c>
      <c r="O216" s="158">
        <f t="shared" si="47"/>
        <v>0</v>
      </c>
      <c r="P216" s="159">
        <v>1</v>
      </c>
      <c r="Q216" s="158">
        <f t="shared" si="48"/>
        <v>0.1</v>
      </c>
      <c r="R216" s="159">
        <v>2</v>
      </c>
      <c r="S216" s="158">
        <f t="shared" si="49"/>
        <v>0.2</v>
      </c>
      <c r="T216" s="159">
        <v>0</v>
      </c>
      <c r="U216" s="158">
        <f t="shared" si="50"/>
        <v>0</v>
      </c>
      <c r="V216" s="159">
        <v>0</v>
      </c>
      <c r="W216" s="158">
        <f t="shared" si="51"/>
        <v>0</v>
      </c>
      <c r="X216" s="159">
        <v>0</v>
      </c>
      <c r="Y216" s="161">
        <f t="shared" si="52"/>
        <v>0</v>
      </c>
      <c r="Z216" s="159">
        <v>0</v>
      </c>
      <c r="AA216" s="158">
        <f t="shared" si="53"/>
        <v>0</v>
      </c>
      <c r="AB216" s="159">
        <v>7</v>
      </c>
      <c r="AC216" s="158">
        <f t="shared" si="54"/>
        <v>0.7</v>
      </c>
      <c r="AD216" s="159">
        <v>0</v>
      </c>
      <c r="AE216" s="160">
        <f t="shared" si="55"/>
        <v>0</v>
      </c>
      <c r="AF216" s="157">
        <v>9</v>
      </c>
      <c r="AG216" s="158">
        <f t="shared" si="56"/>
        <v>0.9</v>
      </c>
      <c r="AH216" s="159">
        <v>1</v>
      </c>
      <c r="AI216" s="160">
        <f t="shared" si="57"/>
        <v>0.1</v>
      </c>
      <c r="AJ216" s="162">
        <v>6</v>
      </c>
      <c r="AK216" s="163">
        <f t="shared" si="58"/>
        <v>0.6</v>
      </c>
      <c r="AL216" s="179">
        <v>4</v>
      </c>
      <c r="AM216" s="161">
        <f t="shared" si="59"/>
        <v>0.4</v>
      </c>
    </row>
    <row r="217" spans="1:43" ht="15" customHeight="1" thickBot="1" x14ac:dyDescent="0.35">
      <c r="A217" s="167" t="s">
        <v>586</v>
      </c>
      <c r="B217" s="167" t="s">
        <v>606</v>
      </c>
      <c r="C217" s="167" t="s">
        <v>722</v>
      </c>
      <c r="D217" s="167" t="s">
        <v>18</v>
      </c>
      <c r="E217" s="167" t="s">
        <v>611</v>
      </c>
      <c r="F217" s="168">
        <v>17168</v>
      </c>
      <c r="G217" s="167" t="s">
        <v>314</v>
      </c>
      <c r="H217" s="167" t="s">
        <v>384</v>
      </c>
      <c r="I217" s="169">
        <v>22</v>
      </c>
      <c r="J217" s="170">
        <v>8</v>
      </c>
      <c r="K217" s="171">
        <f t="shared" si="45"/>
        <v>0.36363636363636365</v>
      </c>
      <c r="L217" s="172">
        <v>14</v>
      </c>
      <c r="M217" s="173">
        <f t="shared" si="46"/>
        <v>0.63636363636363635</v>
      </c>
      <c r="N217" s="170">
        <v>2</v>
      </c>
      <c r="O217" s="171">
        <f t="shared" si="47"/>
        <v>9.0909090909090912E-2</v>
      </c>
      <c r="P217" s="172">
        <v>2</v>
      </c>
      <c r="Q217" s="171">
        <f t="shared" si="48"/>
        <v>9.0909090909090912E-2</v>
      </c>
      <c r="R217" s="172">
        <v>0</v>
      </c>
      <c r="S217" s="171">
        <f t="shared" si="49"/>
        <v>0</v>
      </c>
      <c r="T217" s="172">
        <v>0</v>
      </c>
      <c r="U217" s="171">
        <f t="shared" si="50"/>
        <v>0</v>
      </c>
      <c r="V217" s="172">
        <v>0</v>
      </c>
      <c r="W217" s="171">
        <f t="shared" si="51"/>
        <v>0</v>
      </c>
      <c r="X217" s="172">
        <v>0</v>
      </c>
      <c r="Y217" s="174">
        <f t="shared" si="52"/>
        <v>0</v>
      </c>
      <c r="Z217" s="172">
        <v>0</v>
      </c>
      <c r="AA217" s="171">
        <f t="shared" si="53"/>
        <v>0</v>
      </c>
      <c r="AB217" s="172">
        <v>7</v>
      </c>
      <c r="AC217" s="171">
        <f t="shared" si="54"/>
        <v>0.31818181818181818</v>
      </c>
      <c r="AD217" s="172">
        <v>11</v>
      </c>
      <c r="AE217" s="173">
        <f t="shared" si="55"/>
        <v>0.5</v>
      </c>
      <c r="AF217" s="170">
        <v>9</v>
      </c>
      <c r="AG217" s="171">
        <f t="shared" si="56"/>
        <v>0.40909090909090912</v>
      </c>
      <c r="AH217" s="172">
        <v>13</v>
      </c>
      <c r="AI217" s="173">
        <f t="shared" si="57"/>
        <v>0.59090909090909094</v>
      </c>
      <c r="AJ217" s="193">
        <v>11</v>
      </c>
      <c r="AK217" s="176">
        <f t="shared" si="58"/>
        <v>0.5</v>
      </c>
      <c r="AL217" s="177">
        <v>11</v>
      </c>
      <c r="AM217" s="174">
        <f t="shared" si="59"/>
        <v>0.5</v>
      </c>
    </row>
    <row r="218" spans="1:43" ht="15" customHeight="1" x14ac:dyDescent="0.3">
      <c r="A218" s="67" t="s">
        <v>586</v>
      </c>
      <c r="B218" s="67" t="s">
        <v>612</v>
      </c>
      <c r="C218" s="67" t="s">
        <v>723</v>
      </c>
      <c r="D218" s="67" t="s">
        <v>28</v>
      </c>
      <c r="E218" s="67" t="s">
        <v>613</v>
      </c>
      <c r="F218" s="68">
        <v>17168</v>
      </c>
      <c r="G218" s="67" t="s">
        <v>314</v>
      </c>
      <c r="H218" s="67" t="s">
        <v>376</v>
      </c>
      <c r="I218" s="69">
        <v>34</v>
      </c>
      <c r="J218" s="70">
        <v>16</v>
      </c>
      <c r="K218" s="71">
        <f t="shared" si="45"/>
        <v>0.47058823529411764</v>
      </c>
      <c r="L218" s="72">
        <v>18</v>
      </c>
      <c r="M218" s="73">
        <f t="shared" si="46"/>
        <v>0.52941176470588236</v>
      </c>
      <c r="N218" s="70">
        <v>1</v>
      </c>
      <c r="O218" s="71">
        <f t="shared" si="47"/>
        <v>2.9411764705882353E-2</v>
      </c>
      <c r="P218" s="72">
        <v>1</v>
      </c>
      <c r="Q218" s="71">
        <f t="shared" si="48"/>
        <v>2.9411764705882353E-2</v>
      </c>
      <c r="R218" s="72">
        <v>4</v>
      </c>
      <c r="S218" s="71">
        <f t="shared" si="49"/>
        <v>0.11764705882352941</v>
      </c>
      <c r="T218" s="72">
        <v>0</v>
      </c>
      <c r="U218" s="71">
        <f t="shared" si="50"/>
        <v>0</v>
      </c>
      <c r="V218" s="72">
        <v>0</v>
      </c>
      <c r="W218" s="71">
        <f t="shared" si="51"/>
        <v>0</v>
      </c>
      <c r="X218" s="72">
        <v>0</v>
      </c>
      <c r="Y218" s="74">
        <f t="shared" si="52"/>
        <v>0</v>
      </c>
      <c r="Z218" s="72">
        <v>0</v>
      </c>
      <c r="AA218" s="71">
        <f t="shared" si="53"/>
        <v>0</v>
      </c>
      <c r="AB218" s="72">
        <v>28</v>
      </c>
      <c r="AC218" s="71">
        <f t="shared" si="54"/>
        <v>0.82352941176470584</v>
      </c>
      <c r="AD218" s="72">
        <v>0</v>
      </c>
      <c r="AE218" s="73">
        <f t="shared" si="55"/>
        <v>0</v>
      </c>
      <c r="AF218" s="70">
        <v>33</v>
      </c>
      <c r="AG218" s="71">
        <f t="shared" si="56"/>
        <v>0.97058823529411764</v>
      </c>
      <c r="AH218" s="72">
        <v>1</v>
      </c>
      <c r="AI218" s="73">
        <f t="shared" si="57"/>
        <v>2.9411764705882353E-2</v>
      </c>
      <c r="AJ218" s="75">
        <v>30</v>
      </c>
      <c r="AK218" s="76">
        <f t="shared" si="58"/>
        <v>0.88235294117647056</v>
      </c>
      <c r="AL218" s="91">
        <v>4</v>
      </c>
      <c r="AM218" s="74">
        <f t="shared" si="59"/>
        <v>0.11764705882352941</v>
      </c>
    </row>
    <row r="219" spans="1:43" ht="15" customHeight="1" x14ac:dyDescent="0.3">
      <c r="A219" s="18" t="s">
        <v>586</v>
      </c>
      <c r="B219" s="18" t="s">
        <v>612</v>
      </c>
      <c r="C219" s="18" t="s">
        <v>723</v>
      </c>
      <c r="D219" s="18" t="s">
        <v>29</v>
      </c>
      <c r="E219" s="18" t="s">
        <v>614</v>
      </c>
      <c r="F219" s="19">
        <v>29465</v>
      </c>
      <c r="G219" s="18" t="s">
        <v>314</v>
      </c>
      <c r="H219" s="18" t="s">
        <v>376</v>
      </c>
      <c r="I219" s="22">
        <v>27</v>
      </c>
      <c r="J219" s="21">
        <v>8</v>
      </c>
      <c r="K219" s="29">
        <f t="shared" si="45"/>
        <v>0.29629629629629628</v>
      </c>
      <c r="L219" s="20">
        <v>19</v>
      </c>
      <c r="M219" s="33">
        <f t="shared" si="46"/>
        <v>0.70370370370370372</v>
      </c>
      <c r="N219" s="21">
        <v>0</v>
      </c>
      <c r="O219" s="29">
        <f t="shared" si="47"/>
        <v>0</v>
      </c>
      <c r="P219" s="20">
        <v>0</v>
      </c>
      <c r="Q219" s="29">
        <f t="shared" si="48"/>
        <v>0</v>
      </c>
      <c r="R219" s="20">
        <v>1</v>
      </c>
      <c r="S219" s="29">
        <f t="shared" si="49"/>
        <v>3.7037037037037035E-2</v>
      </c>
      <c r="T219" s="20">
        <v>0</v>
      </c>
      <c r="U219" s="29">
        <f t="shared" si="50"/>
        <v>0</v>
      </c>
      <c r="V219" s="20">
        <v>0</v>
      </c>
      <c r="W219" s="29">
        <f t="shared" si="51"/>
        <v>0</v>
      </c>
      <c r="X219" s="20">
        <v>0</v>
      </c>
      <c r="Y219" s="37">
        <f t="shared" si="52"/>
        <v>0</v>
      </c>
      <c r="Z219" s="20">
        <v>0</v>
      </c>
      <c r="AA219" s="29">
        <f t="shared" si="53"/>
        <v>0</v>
      </c>
      <c r="AB219" s="20">
        <v>26</v>
      </c>
      <c r="AC219" s="29">
        <f t="shared" si="54"/>
        <v>0.96296296296296291</v>
      </c>
      <c r="AD219" s="20">
        <v>0</v>
      </c>
      <c r="AE219" s="33">
        <f t="shared" si="55"/>
        <v>0</v>
      </c>
      <c r="AF219" s="21">
        <v>26</v>
      </c>
      <c r="AG219" s="29">
        <f t="shared" si="56"/>
        <v>0.96296296296296291</v>
      </c>
      <c r="AH219" s="20">
        <v>1</v>
      </c>
      <c r="AI219" s="33">
        <f t="shared" si="57"/>
        <v>3.7037037037037035E-2</v>
      </c>
      <c r="AJ219" s="49">
        <v>17</v>
      </c>
      <c r="AK219" s="56">
        <f t="shared" si="58"/>
        <v>0.62962962962962965</v>
      </c>
      <c r="AL219" s="50">
        <v>10</v>
      </c>
      <c r="AM219" s="37">
        <f t="shared" si="59"/>
        <v>0.37037037037037035</v>
      </c>
    </row>
    <row r="220" spans="1:43" ht="15" customHeight="1" x14ac:dyDescent="0.3">
      <c r="A220" s="18" t="s">
        <v>586</v>
      </c>
      <c r="B220" s="18" t="s">
        <v>612</v>
      </c>
      <c r="C220" s="18" t="s">
        <v>723</v>
      </c>
      <c r="D220" s="18" t="s">
        <v>208</v>
      </c>
      <c r="E220" s="18" t="s">
        <v>615</v>
      </c>
      <c r="F220" s="19">
        <v>36892</v>
      </c>
      <c r="G220" s="18" t="s">
        <v>314</v>
      </c>
      <c r="H220" s="18" t="s">
        <v>376</v>
      </c>
      <c r="I220" s="22">
        <v>6</v>
      </c>
      <c r="J220" s="21">
        <v>3</v>
      </c>
      <c r="K220" s="29">
        <f t="shared" si="45"/>
        <v>0.5</v>
      </c>
      <c r="L220" s="20">
        <v>3</v>
      </c>
      <c r="M220" s="33">
        <f t="shared" si="46"/>
        <v>0.5</v>
      </c>
      <c r="N220" s="21">
        <v>0</v>
      </c>
      <c r="O220" s="29">
        <f t="shared" si="47"/>
        <v>0</v>
      </c>
      <c r="P220" s="20">
        <v>0</v>
      </c>
      <c r="Q220" s="29">
        <f t="shared" si="48"/>
        <v>0</v>
      </c>
      <c r="R220" s="20">
        <v>1</v>
      </c>
      <c r="S220" s="29">
        <f t="shared" si="49"/>
        <v>0.16666666666666666</v>
      </c>
      <c r="T220" s="20">
        <v>1</v>
      </c>
      <c r="U220" s="29">
        <f t="shared" si="50"/>
        <v>0.16666666666666666</v>
      </c>
      <c r="V220" s="20">
        <v>0</v>
      </c>
      <c r="W220" s="29">
        <f t="shared" si="51"/>
        <v>0</v>
      </c>
      <c r="X220" s="20">
        <v>0</v>
      </c>
      <c r="Y220" s="37">
        <f t="shared" si="52"/>
        <v>0</v>
      </c>
      <c r="Z220" s="20">
        <v>0</v>
      </c>
      <c r="AA220" s="29">
        <f t="shared" si="53"/>
        <v>0</v>
      </c>
      <c r="AB220" s="20">
        <v>4</v>
      </c>
      <c r="AC220" s="29">
        <f t="shared" si="54"/>
        <v>0.66666666666666663</v>
      </c>
      <c r="AD220" s="20">
        <v>0</v>
      </c>
      <c r="AE220" s="33">
        <f t="shared" si="55"/>
        <v>0</v>
      </c>
      <c r="AF220" s="21">
        <v>5</v>
      </c>
      <c r="AG220" s="29">
        <f t="shared" si="56"/>
        <v>0.83333333333333337</v>
      </c>
      <c r="AH220" s="20">
        <v>1</v>
      </c>
      <c r="AI220" s="33">
        <f t="shared" si="57"/>
        <v>0.16666666666666666</v>
      </c>
      <c r="AJ220" s="57">
        <v>6</v>
      </c>
      <c r="AK220" s="56">
        <f t="shared" si="58"/>
        <v>1</v>
      </c>
      <c r="AL220" s="50">
        <v>0</v>
      </c>
      <c r="AM220" s="37">
        <f t="shared" si="59"/>
        <v>0</v>
      </c>
    </row>
    <row r="221" spans="1:43" ht="15" customHeight="1" x14ac:dyDescent="0.3">
      <c r="A221" s="18" t="s">
        <v>586</v>
      </c>
      <c r="B221" s="18" t="s">
        <v>612</v>
      </c>
      <c r="C221" s="18" t="s">
        <v>723</v>
      </c>
      <c r="D221" s="18" t="s">
        <v>616</v>
      </c>
      <c r="E221" s="18" t="s">
        <v>617</v>
      </c>
      <c r="F221" s="19">
        <v>36892</v>
      </c>
      <c r="G221" s="18" t="s">
        <v>314</v>
      </c>
      <c r="H221" s="18" t="s">
        <v>376</v>
      </c>
      <c r="I221" s="22">
        <v>1</v>
      </c>
      <c r="J221" s="21">
        <v>1</v>
      </c>
      <c r="K221" s="29">
        <f t="shared" si="45"/>
        <v>1</v>
      </c>
      <c r="L221" s="20">
        <v>0</v>
      </c>
      <c r="M221" s="33">
        <f t="shared" si="46"/>
        <v>0</v>
      </c>
      <c r="N221" s="21">
        <v>0</v>
      </c>
      <c r="O221" s="29">
        <f t="shared" si="47"/>
        <v>0</v>
      </c>
      <c r="P221" s="20">
        <v>0</v>
      </c>
      <c r="Q221" s="29">
        <f t="shared" si="48"/>
        <v>0</v>
      </c>
      <c r="R221" s="20">
        <v>0</v>
      </c>
      <c r="S221" s="29">
        <f t="shared" si="49"/>
        <v>0</v>
      </c>
      <c r="T221" s="20">
        <v>0</v>
      </c>
      <c r="U221" s="29">
        <f t="shared" si="50"/>
        <v>0</v>
      </c>
      <c r="V221" s="20">
        <v>0</v>
      </c>
      <c r="W221" s="29">
        <f t="shared" si="51"/>
        <v>0</v>
      </c>
      <c r="X221" s="20">
        <v>0</v>
      </c>
      <c r="Y221" s="37">
        <f t="shared" si="52"/>
        <v>0</v>
      </c>
      <c r="Z221" s="20">
        <v>0</v>
      </c>
      <c r="AA221" s="29">
        <f t="shared" si="53"/>
        <v>0</v>
      </c>
      <c r="AB221" s="20">
        <v>1</v>
      </c>
      <c r="AC221" s="29">
        <f t="shared" si="54"/>
        <v>1</v>
      </c>
      <c r="AD221" s="20">
        <v>0</v>
      </c>
      <c r="AE221" s="33">
        <f t="shared" si="55"/>
        <v>0</v>
      </c>
      <c r="AF221" s="21">
        <v>1</v>
      </c>
      <c r="AG221" s="29">
        <f t="shared" si="56"/>
        <v>1</v>
      </c>
      <c r="AH221" s="20">
        <v>0</v>
      </c>
      <c r="AI221" s="33">
        <f t="shared" si="57"/>
        <v>0</v>
      </c>
      <c r="AJ221" s="57">
        <v>1</v>
      </c>
      <c r="AK221" s="56">
        <f t="shared" si="58"/>
        <v>1</v>
      </c>
      <c r="AL221" s="50">
        <v>0</v>
      </c>
      <c r="AM221" s="37">
        <f t="shared" si="59"/>
        <v>0</v>
      </c>
    </row>
    <row r="222" spans="1:43" ht="15" customHeight="1" x14ac:dyDescent="0.3">
      <c r="A222" s="18" t="s">
        <v>586</v>
      </c>
      <c r="B222" s="18" t="s">
        <v>612</v>
      </c>
      <c r="C222" s="18" t="s">
        <v>722</v>
      </c>
      <c r="D222" s="18" t="s">
        <v>193</v>
      </c>
      <c r="E222" s="18" t="s">
        <v>618</v>
      </c>
      <c r="F222" s="19">
        <v>36892</v>
      </c>
      <c r="G222" s="18" t="s">
        <v>314</v>
      </c>
      <c r="H222" s="18" t="s">
        <v>384</v>
      </c>
      <c r="I222" s="22">
        <v>12</v>
      </c>
      <c r="J222" s="21">
        <v>5</v>
      </c>
      <c r="K222" s="29">
        <f t="shared" si="45"/>
        <v>0.41666666666666669</v>
      </c>
      <c r="L222" s="20">
        <v>7</v>
      </c>
      <c r="M222" s="33">
        <f t="shared" si="46"/>
        <v>0.58333333333333337</v>
      </c>
      <c r="N222" s="21">
        <v>0</v>
      </c>
      <c r="O222" s="29">
        <f t="shared" si="47"/>
        <v>0</v>
      </c>
      <c r="P222" s="20">
        <v>0</v>
      </c>
      <c r="Q222" s="29">
        <f t="shared" si="48"/>
        <v>0</v>
      </c>
      <c r="R222" s="20">
        <v>0</v>
      </c>
      <c r="S222" s="29">
        <f t="shared" si="49"/>
        <v>0</v>
      </c>
      <c r="T222" s="20">
        <v>0</v>
      </c>
      <c r="U222" s="29">
        <f t="shared" si="50"/>
        <v>0</v>
      </c>
      <c r="V222" s="20">
        <v>0</v>
      </c>
      <c r="W222" s="29">
        <f t="shared" si="51"/>
        <v>0</v>
      </c>
      <c r="X222" s="20">
        <v>0</v>
      </c>
      <c r="Y222" s="37">
        <f t="shared" si="52"/>
        <v>0</v>
      </c>
      <c r="Z222" s="20">
        <v>0</v>
      </c>
      <c r="AA222" s="29">
        <f t="shared" si="53"/>
        <v>0</v>
      </c>
      <c r="AB222" s="20">
        <v>12</v>
      </c>
      <c r="AC222" s="29">
        <f t="shared" si="54"/>
        <v>1</v>
      </c>
      <c r="AD222" s="20">
        <v>0</v>
      </c>
      <c r="AE222" s="33">
        <f t="shared" si="55"/>
        <v>0</v>
      </c>
      <c r="AF222" s="21">
        <v>12</v>
      </c>
      <c r="AG222" s="29">
        <f t="shared" si="56"/>
        <v>1</v>
      </c>
      <c r="AH222" s="20">
        <v>0</v>
      </c>
      <c r="AI222" s="33">
        <f t="shared" si="57"/>
        <v>0</v>
      </c>
      <c r="AJ222" s="57">
        <v>2</v>
      </c>
      <c r="AK222" s="56">
        <f t="shared" si="58"/>
        <v>0.16666666666666666</v>
      </c>
      <c r="AL222" s="50">
        <v>10</v>
      </c>
      <c r="AM222" s="37">
        <f t="shared" si="59"/>
        <v>0.83333333333333337</v>
      </c>
    </row>
    <row r="223" spans="1:43" s="17" customFormat="1" ht="15" customHeight="1" thickBot="1" x14ac:dyDescent="0.35">
      <c r="A223" s="78" t="s">
        <v>586</v>
      </c>
      <c r="B223" s="78" t="s">
        <v>612</v>
      </c>
      <c r="C223" s="78" t="s">
        <v>722</v>
      </c>
      <c r="D223" s="78" t="s">
        <v>209</v>
      </c>
      <c r="E223" s="78" t="s">
        <v>619</v>
      </c>
      <c r="F223" s="79">
        <v>36892</v>
      </c>
      <c r="G223" s="78" t="s">
        <v>314</v>
      </c>
      <c r="H223" s="78" t="s">
        <v>384</v>
      </c>
      <c r="I223" s="80">
        <v>2</v>
      </c>
      <c r="J223" s="81">
        <v>1</v>
      </c>
      <c r="K223" s="82">
        <f t="shared" si="45"/>
        <v>0.5</v>
      </c>
      <c r="L223" s="83">
        <v>1</v>
      </c>
      <c r="M223" s="84">
        <f t="shared" si="46"/>
        <v>0.5</v>
      </c>
      <c r="N223" s="81">
        <v>0</v>
      </c>
      <c r="O223" s="82">
        <f t="shared" si="47"/>
        <v>0</v>
      </c>
      <c r="P223" s="83">
        <v>0</v>
      </c>
      <c r="Q223" s="82">
        <f t="shared" si="48"/>
        <v>0</v>
      </c>
      <c r="R223" s="83">
        <v>1</v>
      </c>
      <c r="S223" s="82">
        <f t="shared" si="49"/>
        <v>0.5</v>
      </c>
      <c r="T223" s="83">
        <v>0</v>
      </c>
      <c r="U223" s="82">
        <f t="shared" si="50"/>
        <v>0</v>
      </c>
      <c r="V223" s="83">
        <v>0</v>
      </c>
      <c r="W223" s="82">
        <f t="shared" si="51"/>
        <v>0</v>
      </c>
      <c r="X223" s="83">
        <v>0</v>
      </c>
      <c r="Y223" s="85">
        <f t="shared" si="52"/>
        <v>0</v>
      </c>
      <c r="Z223" s="83">
        <v>0</v>
      </c>
      <c r="AA223" s="82">
        <f t="shared" si="53"/>
        <v>0</v>
      </c>
      <c r="AB223" s="83">
        <v>1</v>
      </c>
      <c r="AC223" s="82">
        <f t="shared" si="54"/>
        <v>0.5</v>
      </c>
      <c r="AD223" s="83">
        <v>0</v>
      </c>
      <c r="AE223" s="84">
        <f t="shared" si="55"/>
        <v>0</v>
      </c>
      <c r="AF223" s="81">
        <v>2</v>
      </c>
      <c r="AG223" s="82">
        <f t="shared" si="56"/>
        <v>1</v>
      </c>
      <c r="AH223" s="83">
        <v>0</v>
      </c>
      <c r="AI223" s="84">
        <f t="shared" si="57"/>
        <v>0</v>
      </c>
      <c r="AJ223" s="93">
        <v>0</v>
      </c>
      <c r="AK223" s="87">
        <f t="shared" si="58"/>
        <v>0</v>
      </c>
      <c r="AL223" s="92">
        <v>2</v>
      </c>
      <c r="AM223" s="85">
        <f t="shared" si="59"/>
        <v>1</v>
      </c>
      <c r="AN223" s="16"/>
      <c r="AO223" s="16"/>
      <c r="AP223" s="16"/>
      <c r="AQ223" s="16"/>
    </row>
    <row r="224" spans="1:43" s="17" customFormat="1" ht="15" customHeight="1" x14ac:dyDescent="0.3">
      <c r="A224" s="198" t="s">
        <v>586</v>
      </c>
      <c r="B224" s="198" t="s">
        <v>620</v>
      </c>
      <c r="C224" s="198" t="s">
        <v>723</v>
      </c>
      <c r="D224" s="198" t="s">
        <v>38</v>
      </c>
      <c r="E224" s="198" t="s">
        <v>621</v>
      </c>
      <c r="F224" s="199">
        <v>17168</v>
      </c>
      <c r="G224" s="198" t="s">
        <v>314</v>
      </c>
      <c r="H224" s="198" t="s">
        <v>319</v>
      </c>
      <c r="I224" s="200">
        <v>10</v>
      </c>
      <c r="J224" s="201">
        <v>3</v>
      </c>
      <c r="K224" s="202">
        <f t="shared" si="45"/>
        <v>0.3</v>
      </c>
      <c r="L224" s="203">
        <v>7</v>
      </c>
      <c r="M224" s="204">
        <f t="shared" si="46"/>
        <v>0.7</v>
      </c>
      <c r="N224" s="201">
        <v>0</v>
      </c>
      <c r="O224" s="202">
        <f t="shared" si="47"/>
        <v>0</v>
      </c>
      <c r="P224" s="203">
        <v>0</v>
      </c>
      <c r="Q224" s="202">
        <f t="shared" si="48"/>
        <v>0</v>
      </c>
      <c r="R224" s="203">
        <v>0</v>
      </c>
      <c r="S224" s="202">
        <f t="shared" si="49"/>
        <v>0</v>
      </c>
      <c r="T224" s="203">
        <v>0</v>
      </c>
      <c r="U224" s="202">
        <f t="shared" si="50"/>
        <v>0</v>
      </c>
      <c r="V224" s="203">
        <v>0</v>
      </c>
      <c r="W224" s="202">
        <f t="shared" si="51"/>
        <v>0</v>
      </c>
      <c r="X224" s="203">
        <v>0</v>
      </c>
      <c r="Y224" s="205">
        <f t="shared" si="52"/>
        <v>0</v>
      </c>
      <c r="Z224" s="203">
        <v>0</v>
      </c>
      <c r="AA224" s="202">
        <f t="shared" si="53"/>
        <v>0</v>
      </c>
      <c r="AB224" s="203">
        <v>10</v>
      </c>
      <c r="AC224" s="202">
        <f t="shared" si="54"/>
        <v>1</v>
      </c>
      <c r="AD224" s="203">
        <v>0</v>
      </c>
      <c r="AE224" s="204">
        <f t="shared" si="55"/>
        <v>0</v>
      </c>
      <c r="AF224" s="201">
        <v>10</v>
      </c>
      <c r="AG224" s="202">
        <f t="shared" si="56"/>
        <v>1</v>
      </c>
      <c r="AH224" s="203">
        <v>0</v>
      </c>
      <c r="AI224" s="204">
        <f t="shared" si="57"/>
        <v>0</v>
      </c>
      <c r="AJ224" s="231">
        <v>6</v>
      </c>
      <c r="AK224" s="207">
        <f t="shared" si="58"/>
        <v>0.6</v>
      </c>
      <c r="AL224" s="208">
        <v>4</v>
      </c>
      <c r="AM224" s="205">
        <f t="shared" si="59"/>
        <v>0.4</v>
      </c>
      <c r="AN224" s="16"/>
      <c r="AO224" s="16"/>
      <c r="AP224" s="16"/>
      <c r="AQ224" s="16"/>
    </row>
    <row r="225" spans="1:43" ht="15" customHeight="1" x14ac:dyDescent="0.3">
      <c r="A225" s="209" t="s">
        <v>586</v>
      </c>
      <c r="B225" s="209" t="s">
        <v>620</v>
      </c>
      <c r="C225" s="209" t="s">
        <v>723</v>
      </c>
      <c r="D225" s="209" t="s">
        <v>39</v>
      </c>
      <c r="E225" s="209" t="s">
        <v>622</v>
      </c>
      <c r="F225" s="210">
        <v>36892</v>
      </c>
      <c r="G225" s="209" t="s">
        <v>314</v>
      </c>
      <c r="H225" s="209" t="s">
        <v>376</v>
      </c>
      <c r="I225" s="211">
        <v>31</v>
      </c>
      <c r="J225" s="212">
        <v>9</v>
      </c>
      <c r="K225" s="213">
        <f t="shared" si="45"/>
        <v>0.29032258064516131</v>
      </c>
      <c r="L225" s="214">
        <v>22</v>
      </c>
      <c r="M225" s="215">
        <f t="shared" si="46"/>
        <v>0.70967741935483875</v>
      </c>
      <c r="N225" s="212">
        <v>3</v>
      </c>
      <c r="O225" s="213">
        <f t="shared" si="47"/>
        <v>9.6774193548387094E-2</v>
      </c>
      <c r="P225" s="214">
        <v>0</v>
      </c>
      <c r="Q225" s="213">
        <f t="shared" si="48"/>
        <v>0</v>
      </c>
      <c r="R225" s="214">
        <v>0</v>
      </c>
      <c r="S225" s="213">
        <f t="shared" si="49"/>
        <v>0</v>
      </c>
      <c r="T225" s="214">
        <v>1</v>
      </c>
      <c r="U225" s="213">
        <f t="shared" si="50"/>
        <v>3.2258064516129031E-2</v>
      </c>
      <c r="V225" s="214">
        <v>0</v>
      </c>
      <c r="W225" s="213">
        <f t="shared" si="51"/>
        <v>0</v>
      </c>
      <c r="X225" s="214">
        <v>0</v>
      </c>
      <c r="Y225" s="216">
        <f t="shared" si="52"/>
        <v>0</v>
      </c>
      <c r="Z225" s="214">
        <v>1</v>
      </c>
      <c r="AA225" s="213">
        <f t="shared" si="53"/>
        <v>3.2258064516129031E-2</v>
      </c>
      <c r="AB225" s="214">
        <v>26</v>
      </c>
      <c r="AC225" s="213">
        <f t="shared" si="54"/>
        <v>0.83870967741935487</v>
      </c>
      <c r="AD225" s="214">
        <v>0</v>
      </c>
      <c r="AE225" s="215">
        <f t="shared" si="55"/>
        <v>0</v>
      </c>
      <c r="AF225" s="212">
        <v>31</v>
      </c>
      <c r="AG225" s="213">
        <f t="shared" si="56"/>
        <v>1</v>
      </c>
      <c r="AH225" s="214">
        <v>0</v>
      </c>
      <c r="AI225" s="215">
        <f t="shared" si="57"/>
        <v>0</v>
      </c>
      <c r="AJ225" s="235">
        <v>29</v>
      </c>
      <c r="AK225" s="218">
        <f t="shared" si="58"/>
        <v>0.93548387096774188</v>
      </c>
      <c r="AL225" s="219">
        <v>2</v>
      </c>
      <c r="AM225" s="216">
        <f t="shared" si="59"/>
        <v>6.4516129032258063E-2</v>
      </c>
    </row>
    <row r="226" spans="1:43" s="17" customFormat="1" ht="15" customHeight="1" x14ac:dyDescent="0.3">
      <c r="A226" s="209" t="s">
        <v>586</v>
      </c>
      <c r="B226" s="209" t="s">
        <v>620</v>
      </c>
      <c r="C226" s="209" t="s">
        <v>723</v>
      </c>
      <c r="D226" s="209" t="s">
        <v>40</v>
      </c>
      <c r="E226" s="209" t="s">
        <v>623</v>
      </c>
      <c r="F226" s="210">
        <v>36892</v>
      </c>
      <c r="G226" s="209" t="s">
        <v>314</v>
      </c>
      <c r="H226" s="209" t="s">
        <v>376</v>
      </c>
      <c r="I226" s="211">
        <v>51</v>
      </c>
      <c r="J226" s="212">
        <v>14</v>
      </c>
      <c r="K226" s="213">
        <f t="shared" si="45"/>
        <v>0.27450980392156865</v>
      </c>
      <c r="L226" s="214">
        <v>37</v>
      </c>
      <c r="M226" s="215">
        <f t="shared" si="46"/>
        <v>0.72549019607843135</v>
      </c>
      <c r="N226" s="212">
        <v>5</v>
      </c>
      <c r="O226" s="213">
        <f t="shared" si="47"/>
        <v>9.8039215686274508E-2</v>
      </c>
      <c r="P226" s="214">
        <v>0</v>
      </c>
      <c r="Q226" s="213">
        <f t="shared" si="48"/>
        <v>0</v>
      </c>
      <c r="R226" s="214">
        <v>3</v>
      </c>
      <c r="S226" s="213">
        <f t="shared" si="49"/>
        <v>5.8823529411764705E-2</v>
      </c>
      <c r="T226" s="214">
        <v>1</v>
      </c>
      <c r="U226" s="213">
        <f t="shared" si="50"/>
        <v>1.9607843137254902E-2</v>
      </c>
      <c r="V226" s="214">
        <v>0</v>
      </c>
      <c r="W226" s="213">
        <f t="shared" si="51"/>
        <v>0</v>
      </c>
      <c r="X226" s="214">
        <v>0</v>
      </c>
      <c r="Y226" s="216">
        <f t="shared" si="52"/>
        <v>0</v>
      </c>
      <c r="Z226" s="214">
        <v>0</v>
      </c>
      <c r="AA226" s="213">
        <f t="shared" si="53"/>
        <v>0</v>
      </c>
      <c r="AB226" s="214">
        <v>41</v>
      </c>
      <c r="AC226" s="213">
        <f t="shared" si="54"/>
        <v>0.80392156862745101</v>
      </c>
      <c r="AD226" s="214">
        <v>1</v>
      </c>
      <c r="AE226" s="215">
        <f t="shared" si="55"/>
        <v>1.9607843137254902E-2</v>
      </c>
      <c r="AF226" s="212">
        <v>46</v>
      </c>
      <c r="AG226" s="213">
        <f t="shared" si="56"/>
        <v>0.90196078431372551</v>
      </c>
      <c r="AH226" s="214">
        <v>5</v>
      </c>
      <c r="AI226" s="215">
        <f t="shared" si="57"/>
        <v>9.8039215686274508E-2</v>
      </c>
      <c r="AJ226" s="239">
        <v>49</v>
      </c>
      <c r="AK226" s="218">
        <f t="shared" si="58"/>
        <v>0.96078431372549022</v>
      </c>
      <c r="AL226" s="219">
        <v>2</v>
      </c>
      <c r="AM226" s="216">
        <f t="shared" si="59"/>
        <v>3.9215686274509803E-2</v>
      </c>
      <c r="AN226" s="16"/>
      <c r="AO226" s="16"/>
      <c r="AP226" s="16"/>
      <c r="AQ226" s="16"/>
    </row>
    <row r="227" spans="1:43" s="17" customFormat="1" ht="15" customHeight="1" x14ac:dyDescent="0.3">
      <c r="A227" s="209" t="s">
        <v>586</v>
      </c>
      <c r="B227" s="209" t="s">
        <v>620</v>
      </c>
      <c r="C227" s="209" t="s">
        <v>723</v>
      </c>
      <c r="D227" s="209" t="s">
        <v>41</v>
      </c>
      <c r="E227" s="209" t="s">
        <v>624</v>
      </c>
      <c r="F227" s="210">
        <v>36892</v>
      </c>
      <c r="G227" s="209" t="s">
        <v>314</v>
      </c>
      <c r="H227" s="209" t="s">
        <v>376</v>
      </c>
      <c r="I227" s="211">
        <v>6</v>
      </c>
      <c r="J227" s="212">
        <v>1</v>
      </c>
      <c r="K227" s="213">
        <f t="shared" si="45"/>
        <v>0.16666666666666666</v>
      </c>
      <c r="L227" s="214">
        <v>5</v>
      </c>
      <c r="M227" s="215">
        <f t="shared" si="46"/>
        <v>0.83333333333333337</v>
      </c>
      <c r="N227" s="212">
        <v>0</v>
      </c>
      <c r="O227" s="213">
        <f t="shared" si="47"/>
        <v>0</v>
      </c>
      <c r="P227" s="214">
        <v>0</v>
      </c>
      <c r="Q227" s="213">
        <f t="shared" si="48"/>
        <v>0</v>
      </c>
      <c r="R227" s="214">
        <v>1</v>
      </c>
      <c r="S227" s="213">
        <f t="shared" si="49"/>
        <v>0.16666666666666666</v>
      </c>
      <c r="T227" s="214">
        <v>0</v>
      </c>
      <c r="U227" s="213">
        <f t="shared" si="50"/>
        <v>0</v>
      </c>
      <c r="V227" s="214">
        <v>0</v>
      </c>
      <c r="W227" s="213">
        <f t="shared" si="51"/>
        <v>0</v>
      </c>
      <c r="X227" s="214">
        <v>0</v>
      </c>
      <c r="Y227" s="216">
        <f t="shared" si="52"/>
        <v>0</v>
      </c>
      <c r="Z227" s="214">
        <v>0</v>
      </c>
      <c r="AA227" s="213">
        <f t="shared" si="53"/>
        <v>0</v>
      </c>
      <c r="AB227" s="214">
        <v>5</v>
      </c>
      <c r="AC227" s="213">
        <f t="shared" si="54"/>
        <v>0.83333333333333337</v>
      </c>
      <c r="AD227" s="214">
        <v>0</v>
      </c>
      <c r="AE227" s="215">
        <f t="shared" si="55"/>
        <v>0</v>
      </c>
      <c r="AF227" s="212">
        <v>6</v>
      </c>
      <c r="AG227" s="213">
        <f t="shared" si="56"/>
        <v>1</v>
      </c>
      <c r="AH227" s="214">
        <v>0</v>
      </c>
      <c r="AI227" s="215">
        <f t="shared" si="57"/>
        <v>0</v>
      </c>
      <c r="AJ227" s="239">
        <v>6</v>
      </c>
      <c r="AK227" s="218">
        <f t="shared" si="58"/>
        <v>1</v>
      </c>
      <c r="AL227" s="219">
        <v>0</v>
      </c>
      <c r="AM227" s="216">
        <f t="shared" si="59"/>
        <v>0</v>
      </c>
      <c r="AN227" s="16"/>
      <c r="AO227" s="16"/>
      <c r="AP227" s="16"/>
      <c r="AQ227" s="16"/>
    </row>
    <row r="228" spans="1:43" s="17" customFormat="1" ht="15" customHeight="1" x14ac:dyDescent="0.3">
      <c r="A228" s="209" t="s">
        <v>586</v>
      </c>
      <c r="B228" s="209" t="s">
        <v>620</v>
      </c>
      <c r="C228" s="209" t="s">
        <v>723</v>
      </c>
      <c r="D228" s="209" t="s">
        <v>42</v>
      </c>
      <c r="E228" s="209" t="s">
        <v>625</v>
      </c>
      <c r="F228" s="210">
        <v>36892</v>
      </c>
      <c r="G228" s="209" t="s">
        <v>314</v>
      </c>
      <c r="H228" s="209" t="s">
        <v>376</v>
      </c>
      <c r="I228" s="211">
        <v>39</v>
      </c>
      <c r="J228" s="212">
        <v>13</v>
      </c>
      <c r="K228" s="213">
        <f t="shared" si="45"/>
        <v>0.33333333333333331</v>
      </c>
      <c r="L228" s="214">
        <v>26</v>
      </c>
      <c r="M228" s="215">
        <f t="shared" si="46"/>
        <v>0.66666666666666663</v>
      </c>
      <c r="N228" s="212">
        <v>4</v>
      </c>
      <c r="O228" s="213">
        <f t="shared" si="47"/>
        <v>0.10256410256410256</v>
      </c>
      <c r="P228" s="214">
        <v>5</v>
      </c>
      <c r="Q228" s="213">
        <f t="shared" si="48"/>
        <v>0.12820512820512819</v>
      </c>
      <c r="R228" s="214">
        <v>1</v>
      </c>
      <c r="S228" s="213">
        <f t="shared" si="49"/>
        <v>2.564102564102564E-2</v>
      </c>
      <c r="T228" s="214">
        <v>0</v>
      </c>
      <c r="U228" s="213">
        <f t="shared" si="50"/>
        <v>0</v>
      </c>
      <c r="V228" s="214">
        <v>0</v>
      </c>
      <c r="W228" s="213">
        <f t="shared" si="51"/>
        <v>0</v>
      </c>
      <c r="X228" s="214">
        <v>0</v>
      </c>
      <c r="Y228" s="216">
        <f t="shared" si="52"/>
        <v>0</v>
      </c>
      <c r="Z228" s="214">
        <v>0</v>
      </c>
      <c r="AA228" s="213">
        <f t="shared" si="53"/>
        <v>0</v>
      </c>
      <c r="AB228" s="214">
        <v>26</v>
      </c>
      <c r="AC228" s="213">
        <f t="shared" si="54"/>
        <v>0.66666666666666663</v>
      </c>
      <c r="AD228" s="214">
        <v>3</v>
      </c>
      <c r="AE228" s="215">
        <f t="shared" si="55"/>
        <v>7.6923076923076927E-2</v>
      </c>
      <c r="AF228" s="212">
        <v>34</v>
      </c>
      <c r="AG228" s="213">
        <f t="shared" si="56"/>
        <v>0.87179487179487181</v>
      </c>
      <c r="AH228" s="214">
        <v>5</v>
      </c>
      <c r="AI228" s="215">
        <f t="shared" si="57"/>
        <v>0.12820512820512819</v>
      </c>
      <c r="AJ228" s="235">
        <v>34</v>
      </c>
      <c r="AK228" s="218">
        <f t="shared" si="58"/>
        <v>0.87179487179487181</v>
      </c>
      <c r="AL228" s="219">
        <v>5</v>
      </c>
      <c r="AM228" s="216">
        <f t="shared" si="59"/>
        <v>0.12820512820512819</v>
      </c>
      <c r="AN228" s="16"/>
      <c r="AO228" s="16"/>
      <c r="AP228" s="16"/>
      <c r="AQ228" s="16"/>
    </row>
    <row r="229" spans="1:43" ht="15" customHeight="1" x14ac:dyDescent="0.3">
      <c r="A229" s="209" t="s">
        <v>586</v>
      </c>
      <c r="B229" s="209" t="s">
        <v>620</v>
      </c>
      <c r="C229" s="209" t="s">
        <v>723</v>
      </c>
      <c r="D229" s="209" t="s">
        <v>43</v>
      </c>
      <c r="E229" s="209" t="s">
        <v>626</v>
      </c>
      <c r="F229" s="210">
        <v>36892</v>
      </c>
      <c r="G229" s="209" t="s">
        <v>314</v>
      </c>
      <c r="H229" s="209" t="s">
        <v>376</v>
      </c>
      <c r="I229" s="211">
        <v>14</v>
      </c>
      <c r="J229" s="212">
        <v>4</v>
      </c>
      <c r="K229" s="213">
        <f t="shared" si="45"/>
        <v>0.2857142857142857</v>
      </c>
      <c r="L229" s="214">
        <v>10</v>
      </c>
      <c r="M229" s="215">
        <f t="shared" si="46"/>
        <v>0.7142857142857143</v>
      </c>
      <c r="N229" s="212">
        <v>2</v>
      </c>
      <c r="O229" s="213">
        <f t="shared" si="47"/>
        <v>0.14285714285714285</v>
      </c>
      <c r="P229" s="214">
        <v>1</v>
      </c>
      <c r="Q229" s="213">
        <f t="shared" si="48"/>
        <v>7.1428571428571425E-2</v>
      </c>
      <c r="R229" s="214">
        <v>0</v>
      </c>
      <c r="S229" s="213">
        <f t="shared" si="49"/>
        <v>0</v>
      </c>
      <c r="T229" s="214">
        <v>0</v>
      </c>
      <c r="U229" s="213">
        <f t="shared" si="50"/>
        <v>0</v>
      </c>
      <c r="V229" s="214">
        <v>0</v>
      </c>
      <c r="W229" s="213">
        <f t="shared" si="51"/>
        <v>0</v>
      </c>
      <c r="X229" s="214">
        <v>0</v>
      </c>
      <c r="Y229" s="216">
        <f t="shared" si="52"/>
        <v>0</v>
      </c>
      <c r="Z229" s="214">
        <v>0</v>
      </c>
      <c r="AA229" s="213">
        <f t="shared" si="53"/>
        <v>0</v>
      </c>
      <c r="AB229" s="214">
        <v>11</v>
      </c>
      <c r="AC229" s="213">
        <f t="shared" si="54"/>
        <v>0.7857142857142857</v>
      </c>
      <c r="AD229" s="214">
        <v>0</v>
      </c>
      <c r="AE229" s="215">
        <f t="shared" si="55"/>
        <v>0</v>
      </c>
      <c r="AF229" s="212">
        <v>14</v>
      </c>
      <c r="AG229" s="213">
        <f t="shared" si="56"/>
        <v>1</v>
      </c>
      <c r="AH229" s="214">
        <v>0</v>
      </c>
      <c r="AI229" s="215">
        <f t="shared" si="57"/>
        <v>0</v>
      </c>
      <c r="AJ229" s="235">
        <v>10</v>
      </c>
      <c r="AK229" s="218">
        <f t="shared" si="58"/>
        <v>0.7142857142857143</v>
      </c>
      <c r="AL229" s="219">
        <v>4</v>
      </c>
      <c r="AM229" s="216">
        <f t="shared" si="59"/>
        <v>0.2857142857142857</v>
      </c>
    </row>
    <row r="230" spans="1:43" ht="15" customHeight="1" x14ac:dyDescent="0.3">
      <c r="A230" s="209" t="s">
        <v>586</v>
      </c>
      <c r="B230" s="209" t="s">
        <v>620</v>
      </c>
      <c r="C230" s="209" t="s">
        <v>723</v>
      </c>
      <c r="D230" s="209" t="s">
        <v>627</v>
      </c>
      <c r="E230" s="209" t="s">
        <v>628</v>
      </c>
      <c r="F230" s="210">
        <v>36892</v>
      </c>
      <c r="G230" s="209" t="s">
        <v>314</v>
      </c>
      <c r="H230" s="209" t="s">
        <v>376</v>
      </c>
      <c r="I230" s="211">
        <v>1</v>
      </c>
      <c r="J230" s="212">
        <v>0</v>
      </c>
      <c r="K230" s="213">
        <f t="shared" si="45"/>
        <v>0</v>
      </c>
      <c r="L230" s="214">
        <v>1</v>
      </c>
      <c r="M230" s="215">
        <f t="shared" si="46"/>
        <v>1</v>
      </c>
      <c r="N230" s="212">
        <v>0</v>
      </c>
      <c r="O230" s="213">
        <f t="shared" si="47"/>
        <v>0</v>
      </c>
      <c r="P230" s="214">
        <v>0</v>
      </c>
      <c r="Q230" s="213">
        <f t="shared" si="48"/>
        <v>0</v>
      </c>
      <c r="R230" s="214">
        <v>0</v>
      </c>
      <c r="S230" s="213">
        <f t="shared" si="49"/>
        <v>0</v>
      </c>
      <c r="T230" s="214">
        <v>0</v>
      </c>
      <c r="U230" s="213">
        <f t="shared" si="50"/>
        <v>0</v>
      </c>
      <c r="V230" s="214">
        <v>0</v>
      </c>
      <c r="W230" s="213">
        <f t="shared" si="51"/>
        <v>0</v>
      </c>
      <c r="X230" s="214">
        <v>0</v>
      </c>
      <c r="Y230" s="216">
        <f t="shared" si="52"/>
        <v>0</v>
      </c>
      <c r="Z230" s="214">
        <v>0</v>
      </c>
      <c r="AA230" s="213">
        <f t="shared" si="53"/>
        <v>0</v>
      </c>
      <c r="AB230" s="214">
        <v>1</v>
      </c>
      <c r="AC230" s="213">
        <f t="shared" si="54"/>
        <v>1</v>
      </c>
      <c r="AD230" s="214">
        <v>0</v>
      </c>
      <c r="AE230" s="215">
        <f t="shared" si="55"/>
        <v>0</v>
      </c>
      <c r="AF230" s="212">
        <v>1</v>
      </c>
      <c r="AG230" s="213">
        <f t="shared" si="56"/>
        <v>1</v>
      </c>
      <c r="AH230" s="214">
        <v>0</v>
      </c>
      <c r="AI230" s="215">
        <f t="shared" si="57"/>
        <v>0</v>
      </c>
      <c r="AJ230" s="236">
        <v>1</v>
      </c>
      <c r="AK230" s="218">
        <f t="shared" si="58"/>
        <v>1</v>
      </c>
      <c r="AL230" s="237">
        <v>0</v>
      </c>
      <c r="AM230" s="216">
        <f t="shared" si="59"/>
        <v>0</v>
      </c>
    </row>
    <row r="231" spans="1:43" ht="15" customHeight="1" x14ac:dyDescent="0.3">
      <c r="A231" s="209" t="s">
        <v>586</v>
      </c>
      <c r="B231" s="209" t="s">
        <v>620</v>
      </c>
      <c r="C231" s="209" t="s">
        <v>723</v>
      </c>
      <c r="D231" s="209" t="s">
        <v>210</v>
      </c>
      <c r="E231" s="209" t="s">
        <v>629</v>
      </c>
      <c r="F231" s="210">
        <v>36892</v>
      </c>
      <c r="G231" s="209" t="s">
        <v>314</v>
      </c>
      <c r="H231" s="209" t="s">
        <v>376</v>
      </c>
      <c r="I231" s="211">
        <v>3</v>
      </c>
      <c r="J231" s="212">
        <v>1</v>
      </c>
      <c r="K231" s="213">
        <f t="shared" si="45"/>
        <v>0.33333333333333331</v>
      </c>
      <c r="L231" s="214">
        <v>2</v>
      </c>
      <c r="M231" s="215">
        <f t="shared" si="46"/>
        <v>0.66666666666666663</v>
      </c>
      <c r="N231" s="212">
        <v>0</v>
      </c>
      <c r="O231" s="213">
        <f t="shared" si="47"/>
        <v>0</v>
      </c>
      <c r="P231" s="214">
        <v>0</v>
      </c>
      <c r="Q231" s="213">
        <f t="shared" si="48"/>
        <v>0</v>
      </c>
      <c r="R231" s="214">
        <v>0</v>
      </c>
      <c r="S231" s="213">
        <f t="shared" si="49"/>
        <v>0</v>
      </c>
      <c r="T231" s="214">
        <v>0</v>
      </c>
      <c r="U231" s="213">
        <f t="shared" si="50"/>
        <v>0</v>
      </c>
      <c r="V231" s="214">
        <v>0</v>
      </c>
      <c r="W231" s="213">
        <f t="shared" si="51"/>
        <v>0</v>
      </c>
      <c r="X231" s="214">
        <v>0</v>
      </c>
      <c r="Y231" s="216">
        <f t="shared" si="52"/>
        <v>0</v>
      </c>
      <c r="Z231" s="214">
        <v>1</v>
      </c>
      <c r="AA231" s="213">
        <f t="shared" si="53"/>
        <v>0.33333333333333331</v>
      </c>
      <c r="AB231" s="214">
        <v>2</v>
      </c>
      <c r="AC231" s="213">
        <f t="shared" si="54"/>
        <v>0.66666666666666663</v>
      </c>
      <c r="AD231" s="214">
        <v>0</v>
      </c>
      <c r="AE231" s="215">
        <f t="shared" si="55"/>
        <v>0</v>
      </c>
      <c r="AF231" s="212">
        <v>3</v>
      </c>
      <c r="AG231" s="213">
        <f t="shared" si="56"/>
        <v>1</v>
      </c>
      <c r="AH231" s="214">
        <v>0</v>
      </c>
      <c r="AI231" s="215">
        <f t="shared" si="57"/>
        <v>0</v>
      </c>
      <c r="AJ231" s="236">
        <v>3</v>
      </c>
      <c r="AK231" s="218">
        <f t="shared" si="58"/>
        <v>1</v>
      </c>
      <c r="AL231" s="219">
        <v>0</v>
      </c>
      <c r="AM231" s="216">
        <f t="shared" si="59"/>
        <v>0</v>
      </c>
    </row>
    <row r="232" spans="1:43" ht="15" customHeight="1" x14ac:dyDescent="0.3">
      <c r="A232" s="209" t="s">
        <v>586</v>
      </c>
      <c r="B232" s="209" t="s">
        <v>620</v>
      </c>
      <c r="C232" s="209" t="s">
        <v>722</v>
      </c>
      <c r="D232" s="209" t="s">
        <v>260</v>
      </c>
      <c r="E232" s="209" t="s">
        <v>630</v>
      </c>
      <c r="F232" s="210">
        <v>36892</v>
      </c>
      <c r="G232" s="209" t="s">
        <v>314</v>
      </c>
      <c r="H232" s="209" t="s">
        <v>325</v>
      </c>
      <c r="I232" s="211">
        <v>3</v>
      </c>
      <c r="J232" s="212">
        <v>0</v>
      </c>
      <c r="K232" s="213">
        <f t="shared" si="45"/>
        <v>0</v>
      </c>
      <c r="L232" s="214">
        <v>3</v>
      </c>
      <c r="M232" s="215">
        <f t="shared" si="46"/>
        <v>1</v>
      </c>
      <c r="N232" s="212">
        <v>0</v>
      </c>
      <c r="O232" s="213">
        <f t="shared" si="47"/>
        <v>0</v>
      </c>
      <c r="P232" s="214">
        <v>0</v>
      </c>
      <c r="Q232" s="213">
        <f t="shared" si="48"/>
        <v>0</v>
      </c>
      <c r="R232" s="214">
        <v>0</v>
      </c>
      <c r="S232" s="213">
        <f t="shared" si="49"/>
        <v>0</v>
      </c>
      <c r="T232" s="214">
        <v>0</v>
      </c>
      <c r="U232" s="213">
        <f t="shared" si="50"/>
        <v>0</v>
      </c>
      <c r="V232" s="214">
        <v>0</v>
      </c>
      <c r="W232" s="213">
        <f t="shared" si="51"/>
        <v>0</v>
      </c>
      <c r="X232" s="214">
        <v>0</v>
      </c>
      <c r="Y232" s="216">
        <f t="shared" si="52"/>
        <v>0</v>
      </c>
      <c r="Z232" s="214">
        <v>0</v>
      </c>
      <c r="AA232" s="213">
        <f t="shared" si="53"/>
        <v>0</v>
      </c>
      <c r="AB232" s="214">
        <v>3</v>
      </c>
      <c r="AC232" s="213">
        <f t="shared" si="54"/>
        <v>1</v>
      </c>
      <c r="AD232" s="214">
        <v>0</v>
      </c>
      <c r="AE232" s="215">
        <f t="shared" si="55"/>
        <v>0</v>
      </c>
      <c r="AF232" s="212">
        <v>3</v>
      </c>
      <c r="AG232" s="213">
        <f t="shared" si="56"/>
        <v>1</v>
      </c>
      <c r="AH232" s="214">
        <v>0</v>
      </c>
      <c r="AI232" s="215">
        <f t="shared" si="57"/>
        <v>0</v>
      </c>
      <c r="AJ232" s="235">
        <v>2</v>
      </c>
      <c r="AK232" s="218">
        <f t="shared" si="58"/>
        <v>0.66666666666666663</v>
      </c>
      <c r="AL232" s="219">
        <v>1</v>
      </c>
      <c r="AM232" s="216">
        <f t="shared" si="59"/>
        <v>0.33333333333333331</v>
      </c>
    </row>
    <row r="233" spans="1:43" ht="15" customHeight="1" x14ac:dyDescent="0.3">
      <c r="A233" s="209" t="s">
        <v>586</v>
      </c>
      <c r="B233" s="209" t="s">
        <v>620</v>
      </c>
      <c r="C233" s="209" t="s">
        <v>722</v>
      </c>
      <c r="D233" s="209" t="s">
        <v>36</v>
      </c>
      <c r="E233" s="209" t="s">
        <v>631</v>
      </c>
      <c r="F233" s="210">
        <v>17168</v>
      </c>
      <c r="G233" s="209" t="s">
        <v>314</v>
      </c>
      <c r="H233" s="209" t="s">
        <v>325</v>
      </c>
      <c r="I233" s="211">
        <v>9</v>
      </c>
      <c r="J233" s="212">
        <v>2</v>
      </c>
      <c r="K233" s="213">
        <f t="shared" si="45"/>
        <v>0.22222222222222221</v>
      </c>
      <c r="L233" s="214">
        <v>7</v>
      </c>
      <c r="M233" s="215">
        <f t="shared" si="46"/>
        <v>0.77777777777777779</v>
      </c>
      <c r="N233" s="212">
        <v>1</v>
      </c>
      <c r="O233" s="213">
        <f t="shared" si="47"/>
        <v>0.1111111111111111</v>
      </c>
      <c r="P233" s="214">
        <v>1</v>
      </c>
      <c r="Q233" s="213">
        <f t="shared" si="48"/>
        <v>0.1111111111111111</v>
      </c>
      <c r="R233" s="214">
        <v>1</v>
      </c>
      <c r="S233" s="213">
        <f t="shared" si="49"/>
        <v>0.1111111111111111</v>
      </c>
      <c r="T233" s="214">
        <v>0</v>
      </c>
      <c r="U233" s="213">
        <f t="shared" si="50"/>
        <v>0</v>
      </c>
      <c r="V233" s="214">
        <v>0</v>
      </c>
      <c r="W233" s="213">
        <f t="shared" si="51"/>
        <v>0</v>
      </c>
      <c r="X233" s="214">
        <v>0</v>
      </c>
      <c r="Y233" s="216">
        <f t="shared" si="52"/>
        <v>0</v>
      </c>
      <c r="Z233" s="214">
        <v>0</v>
      </c>
      <c r="AA233" s="213">
        <f t="shared" si="53"/>
        <v>0</v>
      </c>
      <c r="AB233" s="214">
        <v>5</v>
      </c>
      <c r="AC233" s="213">
        <f t="shared" si="54"/>
        <v>0.55555555555555558</v>
      </c>
      <c r="AD233" s="214">
        <v>1</v>
      </c>
      <c r="AE233" s="215">
        <f t="shared" si="55"/>
        <v>0.1111111111111111</v>
      </c>
      <c r="AF233" s="212">
        <v>7</v>
      </c>
      <c r="AG233" s="213">
        <f t="shared" si="56"/>
        <v>0.77777777777777779</v>
      </c>
      <c r="AH233" s="214">
        <v>2</v>
      </c>
      <c r="AI233" s="215">
        <f t="shared" si="57"/>
        <v>0.22222222222222221</v>
      </c>
      <c r="AJ233" s="235">
        <v>2</v>
      </c>
      <c r="AK233" s="218">
        <f t="shared" si="58"/>
        <v>0.22222222222222221</v>
      </c>
      <c r="AL233" s="219">
        <v>7</v>
      </c>
      <c r="AM233" s="216">
        <f t="shared" si="59"/>
        <v>0.77777777777777779</v>
      </c>
    </row>
    <row r="234" spans="1:43" ht="15" customHeight="1" x14ac:dyDescent="0.3">
      <c r="A234" s="209" t="s">
        <v>586</v>
      </c>
      <c r="B234" s="209" t="s">
        <v>620</v>
      </c>
      <c r="C234" s="209" t="s">
        <v>722</v>
      </c>
      <c r="D234" s="209" t="s">
        <v>243</v>
      </c>
      <c r="E234" s="209" t="s">
        <v>632</v>
      </c>
      <c r="F234" s="210">
        <v>36892</v>
      </c>
      <c r="G234" s="209" t="s">
        <v>314</v>
      </c>
      <c r="H234" s="209" t="s">
        <v>325</v>
      </c>
      <c r="I234" s="211">
        <v>3</v>
      </c>
      <c r="J234" s="212">
        <v>3</v>
      </c>
      <c r="K234" s="213">
        <f t="shared" si="45"/>
        <v>1</v>
      </c>
      <c r="L234" s="214">
        <v>0</v>
      </c>
      <c r="M234" s="215">
        <f t="shared" si="46"/>
        <v>0</v>
      </c>
      <c r="N234" s="212">
        <v>1</v>
      </c>
      <c r="O234" s="213">
        <f t="shared" si="47"/>
        <v>0.33333333333333331</v>
      </c>
      <c r="P234" s="214">
        <v>1</v>
      </c>
      <c r="Q234" s="213">
        <f t="shared" si="48"/>
        <v>0.33333333333333331</v>
      </c>
      <c r="R234" s="214">
        <v>0</v>
      </c>
      <c r="S234" s="213">
        <f t="shared" si="49"/>
        <v>0</v>
      </c>
      <c r="T234" s="214">
        <v>0</v>
      </c>
      <c r="U234" s="213">
        <f t="shared" si="50"/>
        <v>0</v>
      </c>
      <c r="V234" s="214">
        <v>0</v>
      </c>
      <c r="W234" s="213">
        <f t="shared" si="51"/>
        <v>0</v>
      </c>
      <c r="X234" s="214">
        <v>0</v>
      </c>
      <c r="Y234" s="216">
        <f t="shared" si="52"/>
        <v>0</v>
      </c>
      <c r="Z234" s="214">
        <v>0</v>
      </c>
      <c r="AA234" s="213">
        <f t="shared" si="53"/>
        <v>0</v>
      </c>
      <c r="AB234" s="214">
        <v>1</v>
      </c>
      <c r="AC234" s="213">
        <f t="shared" si="54"/>
        <v>0.33333333333333331</v>
      </c>
      <c r="AD234" s="214">
        <v>0</v>
      </c>
      <c r="AE234" s="215">
        <f t="shared" si="55"/>
        <v>0</v>
      </c>
      <c r="AF234" s="212">
        <v>3</v>
      </c>
      <c r="AG234" s="213">
        <f t="shared" si="56"/>
        <v>1</v>
      </c>
      <c r="AH234" s="214">
        <v>0</v>
      </c>
      <c r="AI234" s="215">
        <f t="shared" si="57"/>
        <v>0</v>
      </c>
      <c r="AJ234" s="235">
        <v>1</v>
      </c>
      <c r="AK234" s="218">
        <f t="shared" si="58"/>
        <v>0.33333333333333331</v>
      </c>
      <c r="AL234" s="219">
        <v>2</v>
      </c>
      <c r="AM234" s="216">
        <f t="shared" si="59"/>
        <v>0.66666666666666663</v>
      </c>
    </row>
    <row r="235" spans="1:43" ht="15" customHeight="1" x14ac:dyDescent="0.3">
      <c r="A235" s="209" t="s">
        <v>586</v>
      </c>
      <c r="B235" s="209" t="s">
        <v>620</v>
      </c>
      <c r="C235" s="209" t="s">
        <v>722</v>
      </c>
      <c r="D235" s="209" t="s">
        <v>244</v>
      </c>
      <c r="E235" s="209" t="s">
        <v>633</v>
      </c>
      <c r="F235" s="210">
        <v>36892</v>
      </c>
      <c r="G235" s="209" t="s">
        <v>314</v>
      </c>
      <c r="H235" s="209" t="s">
        <v>330</v>
      </c>
      <c r="I235" s="211">
        <v>1</v>
      </c>
      <c r="J235" s="212">
        <v>0</v>
      </c>
      <c r="K235" s="213">
        <f t="shared" si="45"/>
        <v>0</v>
      </c>
      <c r="L235" s="214">
        <v>1</v>
      </c>
      <c r="M235" s="215">
        <f t="shared" si="46"/>
        <v>1</v>
      </c>
      <c r="N235" s="212">
        <v>0</v>
      </c>
      <c r="O235" s="213">
        <f t="shared" si="47"/>
        <v>0</v>
      </c>
      <c r="P235" s="214">
        <v>0</v>
      </c>
      <c r="Q235" s="213">
        <f t="shared" si="48"/>
        <v>0</v>
      </c>
      <c r="R235" s="214">
        <v>0</v>
      </c>
      <c r="S235" s="213">
        <f t="shared" si="49"/>
        <v>0</v>
      </c>
      <c r="T235" s="214">
        <v>0</v>
      </c>
      <c r="U235" s="213">
        <f t="shared" si="50"/>
        <v>0</v>
      </c>
      <c r="V235" s="214">
        <v>0</v>
      </c>
      <c r="W235" s="213">
        <f t="shared" si="51"/>
        <v>0</v>
      </c>
      <c r="X235" s="214">
        <v>0</v>
      </c>
      <c r="Y235" s="216">
        <f t="shared" si="52"/>
        <v>0</v>
      </c>
      <c r="Z235" s="214">
        <v>0</v>
      </c>
      <c r="AA235" s="213">
        <f t="shared" si="53"/>
        <v>0</v>
      </c>
      <c r="AB235" s="214">
        <v>1</v>
      </c>
      <c r="AC235" s="213">
        <f t="shared" si="54"/>
        <v>1</v>
      </c>
      <c r="AD235" s="214">
        <v>0</v>
      </c>
      <c r="AE235" s="215">
        <f t="shared" si="55"/>
        <v>0</v>
      </c>
      <c r="AF235" s="212">
        <v>1</v>
      </c>
      <c r="AG235" s="213">
        <f t="shared" si="56"/>
        <v>1</v>
      </c>
      <c r="AH235" s="214">
        <v>0</v>
      </c>
      <c r="AI235" s="215">
        <f t="shared" si="57"/>
        <v>0</v>
      </c>
      <c r="AJ235" s="235">
        <v>0</v>
      </c>
      <c r="AK235" s="218">
        <f t="shared" si="58"/>
        <v>0</v>
      </c>
      <c r="AL235" s="219">
        <v>1</v>
      </c>
      <c r="AM235" s="216">
        <f t="shared" si="59"/>
        <v>1</v>
      </c>
    </row>
    <row r="236" spans="1:43" s="17" customFormat="1" ht="15" customHeight="1" x14ac:dyDescent="0.3">
      <c r="A236" s="209" t="s">
        <v>586</v>
      </c>
      <c r="B236" s="209" t="s">
        <v>620</v>
      </c>
      <c r="C236" s="209" t="s">
        <v>722</v>
      </c>
      <c r="D236" s="209" t="s">
        <v>261</v>
      </c>
      <c r="E236" s="209" t="s">
        <v>634</v>
      </c>
      <c r="F236" s="210">
        <v>36892</v>
      </c>
      <c r="G236" s="209" t="s">
        <v>314</v>
      </c>
      <c r="H236" s="209" t="s">
        <v>384</v>
      </c>
      <c r="I236" s="211">
        <v>5</v>
      </c>
      <c r="J236" s="212">
        <v>1</v>
      </c>
      <c r="K236" s="213">
        <f t="shared" si="45"/>
        <v>0.2</v>
      </c>
      <c r="L236" s="214">
        <v>4</v>
      </c>
      <c r="M236" s="215">
        <f t="shared" si="46"/>
        <v>0.8</v>
      </c>
      <c r="N236" s="212">
        <v>0</v>
      </c>
      <c r="O236" s="213">
        <f t="shared" si="47"/>
        <v>0</v>
      </c>
      <c r="P236" s="214">
        <v>2</v>
      </c>
      <c r="Q236" s="213">
        <f t="shared" si="48"/>
        <v>0.4</v>
      </c>
      <c r="R236" s="214">
        <v>0</v>
      </c>
      <c r="S236" s="213">
        <f t="shared" si="49"/>
        <v>0</v>
      </c>
      <c r="T236" s="214">
        <v>1</v>
      </c>
      <c r="U236" s="213">
        <f t="shared" si="50"/>
        <v>0.2</v>
      </c>
      <c r="V236" s="214">
        <v>0</v>
      </c>
      <c r="W236" s="213">
        <f t="shared" si="51"/>
        <v>0</v>
      </c>
      <c r="X236" s="214">
        <v>0</v>
      </c>
      <c r="Y236" s="216">
        <f t="shared" si="52"/>
        <v>0</v>
      </c>
      <c r="Z236" s="214">
        <v>0</v>
      </c>
      <c r="AA236" s="213">
        <f t="shared" si="53"/>
        <v>0</v>
      </c>
      <c r="AB236" s="214">
        <v>2</v>
      </c>
      <c r="AC236" s="213">
        <f t="shared" si="54"/>
        <v>0.4</v>
      </c>
      <c r="AD236" s="214">
        <v>0</v>
      </c>
      <c r="AE236" s="215">
        <f t="shared" si="55"/>
        <v>0</v>
      </c>
      <c r="AF236" s="212">
        <v>4</v>
      </c>
      <c r="AG236" s="213">
        <f t="shared" si="56"/>
        <v>0.8</v>
      </c>
      <c r="AH236" s="214">
        <v>1</v>
      </c>
      <c r="AI236" s="215">
        <f t="shared" si="57"/>
        <v>0.2</v>
      </c>
      <c r="AJ236" s="235">
        <v>0</v>
      </c>
      <c r="AK236" s="218">
        <f t="shared" si="58"/>
        <v>0</v>
      </c>
      <c r="AL236" s="219">
        <v>5</v>
      </c>
      <c r="AM236" s="216">
        <f t="shared" si="59"/>
        <v>1</v>
      </c>
      <c r="AN236" s="16"/>
      <c r="AO236" s="16"/>
      <c r="AP236" s="16"/>
      <c r="AQ236" s="16"/>
    </row>
    <row r="237" spans="1:43" s="17" customFormat="1" ht="15" customHeight="1" x14ac:dyDescent="0.3">
      <c r="A237" s="209" t="s">
        <v>586</v>
      </c>
      <c r="B237" s="209" t="s">
        <v>620</v>
      </c>
      <c r="C237" s="209" t="s">
        <v>722</v>
      </c>
      <c r="D237" s="209" t="s">
        <v>37</v>
      </c>
      <c r="E237" s="209" t="s">
        <v>635</v>
      </c>
      <c r="F237" s="210">
        <v>36892</v>
      </c>
      <c r="G237" s="209" t="s">
        <v>314</v>
      </c>
      <c r="H237" s="209" t="s">
        <v>384</v>
      </c>
      <c r="I237" s="211">
        <v>63</v>
      </c>
      <c r="J237" s="212">
        <v>26</v>
      </c>
      <c r="K237" s="213">
        <f t="shared" si="45"/>
        <v>0.41269841269841268</v>
      </c>
      <c r="L237" s="214">
        <v>37</v>
      </c>
      <c r="M237" s="215">
        <f t="shared" si="46"/>
        <v>0.58730158730158732</v>
      </c>
      <c r="N237" s="212">
        <v>5</v>
      </c>
      <c r="O237" s="213">
        <f t="shared" si="47"/>
        <v>7.9365079365079361E-2</v>
      </c>
      <c r="P237" s="214">
        <v>7</v>
      </c>
      <c r="Q237" s="213">
        <f t="shared" si="48"/>
        <v>0.1111111111111111</v>
      </c>
      <c r="R237" s="214">
        <v>5</v>
      </c>
      <c r="S237" s="213">
        <f t="shared" si="49"/>
        <v>7.9365079365079361E-2</v>
      </c>
      <c r="T237" s="214">
        <v>2</v>
      </c>
      <c r="U237" s="213">
        <f t="shared" si="50"/>
        <v>3.1746031746031744E-2</v>
      </c>
      <c r="V237" s="214">
        <v>0</v>
      </c>
      <c r="W237" s="213">
        <f t="shared" si="51"/>
        <v>0</v>
      </c>
      <c r="X237" s="214">
        <v>0</v>
      </c>
      <c r="Y237" s="216">
        <f t="shared" si="52"/>
        <v>0</v>
      </c>
      <c r="Z237" s="214">
        <v>3</v>
      </c>
      <c r="AA237" s="213">
        <f t="shared" si="53"/>
        <v>4.7619047619047616E-2</v>
      </c>
      <c r="AB237" s="214">
        <v>30</v>
      </c>
      <c r="AC237" s="213">
        <f t="shared" si="54"/>
        <v>0.47619047619047616</v>
      </c>
      <c r="AD237" s="214">
        <v>11</v>
      </c>
      <c r="AE237" s="215">
        <f t="shared" si="55"/>
        <v>0.17460317460317459</v>
      </c>
      <c r="AF237" s="212">
        <v>47</v>
      </c>
      <c r="AG237" s="213">
        <f t="shared" si="56"/>
        <v>0.74603174603174605</v>
      </c>
      <c r="AH237" s="214">
        <v>16</v>
      </c>
      <c r="AI237" s="215">
        <f t="shared" si="57"/>
        <v>0.25396825396825395</v>
      </c>
      <c r="AJ237" s="235">
        <v>9</v>
      </c>
      <c r="AK237" s="218">
        <f t="shared" si="58"/>
        <v>0.14285714285714285</v>
      </c>
      <c r="AL237" s="219">
        <v>54</v>
      </c>
      <c r="AM237" s="216">
        <f t="shared" si="59"/>
        <v>0.8571428571428571</v>
      </c>
      <c r="AN237" s="16"/>
      <c r="AO237" s="16"/>
      <c r="AP237" s="16"/>
      <c r="AQ237" s="16"/>
    </row>
    <row r="238" spans="1:43" ht="15" customHeight="1" thickBot="1" x14ac:dyDescent="0.35">
      <c r="A238" s="220" t="s">
        <v>586</v>
      </c>
      <c r="B238" s="220" t="s">
        <v>620</v>
      </c>
      <c r="C238" s="220" t="s">
        <v>722</v>
      </c>
      <c r="D238" s="220" t="s">
        <v>225</v>
      </c>
      <c r="E238" s="220" t="s">
        <v>636</v>
      </c>
      <c r="F238" s="221">
        <v>36892</v>
      </c>
      <c r="G238" s="220" t="s">
        <v>314</v>
      </c>
      <c r="H238" s="220" t="s">
        <v>384</v>
      </c>
      <c r="I238" s="222">
        <v>2</v>
      </c>
      <c r="J238" s="223">
        <v>2</v>
      </c>
      <c r="K238" s="224">
        <f t="shared" si="45"/>
        <v>1</v>
      </c>
      <c r="L238" s="225">
        <v>0</v>
      </c>
      <c r="M238" s="226">
        <f t="shared" si="46"/>
        <v>0</v>
      </c>
      <c r="N238" s="223">
        <v>0</v>
      </c>
      <c r="O238" s="224">
        <f t="shared" si="47"/>
        <v>0</v>
      </c>
      <c r="P238" s="225">
        <v>2</v>
      </c>
      <c r="Q238" s="224">
        <f t="shared" si="48"/>
        <v>1</v>
      </c>
      <c r="R238" s="225">
        <v>0</v>
      </c>
      <c r="S238" s="224">
        <f t="shared" si="49"/>
        <v>0</v>
      </c>
      <c r="T238" s="225">
        <v>0</v>
      </c>
      <c r="U238" s="224">
        <f t="shared" si="50"/>
        <v>0</v>
      </c>
      <c r="V238" s="225">
        <v>0</v>
      </c>
      <c r="W238" s="224">
        <f t="shared" si="51"/>
        <v>0</v>
      </c>
      <c r="X238" s="225">
        <v>0</v>
      </c>
      <c r="Y238" s="227">
        <f t="shared" si="52"/>
        <v>0</v>
      </c>
      <c r="Z238" s="225">
        <v>0</v>
      </c>
      <c r="AA238" s="224">
        <f t="shared" si="53"/>
        <v>0</v>
      </c>
      <c r="AB238" s="225">
        <v>0</v>
      </c>
      <c r="AC238" s="224">
        <f t="shared" si="54"/>
        <v>0</v>
      </c>
      <c r="AD238" s="225">
        <v>0</v>
      </c>
      <c r="AE238" s="226">
        <f t="shared" si="55"/>
        <v>0</v>
      </c>
      <c r="AF238" s="223">
        <v>2</v>
      </c>
      <c r="AG238" s="224">
        <f t="shared" si="56"/>
        <v>1</v>
      </c>
      <c r="AH238" s="225">
        <v>0</v>
      </c>
      <c r="AI238" s="226">
        <f t="shared" si="57"/>
        <v>0</v>
      </c>
      <c r="AJ238" s="228">
        <v>0</v>
      </c>
      <c r="AK238" s="229">
        <f t="shared" si="58"/>
        <v>0</v>
      </c>
      <c r="AL238" s="230">
        <v>2</v>
      </c>
      <c r="AM238" s="227">
        <f t="shared" si="59"/>
        <v>1</v>
      </c>
    </row>
    <row r="239" spans="1:43" ht="15" customHeight="1" x14ac:dyDescent="0.3">
      <c r="A239" s="67" t="s">
        <v>586</v>
      </c>
      <c r="B239" s="67" t="s">
        <v>637</v>
      </c>
      <c r="C239" s="67" t="s">
        <v>723</v>
      </c>
      <c r="D239" s="67" t="s">
        <v>34</v>
      </c>
      <c r="E239" s="67" t="s">
        <v>638</v>
      </c>
      <c r="F239" s="68">
        <v>36402</v>
      </c>
      <c r="G239" s="67" t="s">
        <v>314</v>
      </c>
      <c r="H239" s="67" t="s">
        <v>376</v>
      </c>
      <c r="I239" s="69">
        <v>36</v>
      </c>
      <c r="J239" s="70">
        <v>28</v>
      </c>
      <c r="K239" s="71">
        <f t="shared" si="45"/>
        <v>0.77777777777777779</v>
      </c>
      <c r="L239" s="72">
        <v>8</v>
      </c>
      <c r="M239" s="73">
        <f t="shared" si="46"/>
        <v>0.22222222222222221</v>
      </c>
      <c r="N239" s="70">
        <v>1</v>
      </c>
      <c r="O239" s="71">
        <f t="shared" si="47"/>
        <v>2.7777777777777776E-2</v>
      </c>
      <c r="P239" s="72">
        <v>3</v>
      </c>
      <c r="Q239" s="71">
        <f t="shared" si="48"/>
        <v>8.3333333333333329E-2</v>
      </c>
      <c r="R239" s="72">
        <v>4</v>
      </c>
      <c r="S239" s="71">
        <f t="shared" si="49"/>
        <v>0.1111111111111111</v>
      </c>
      <c r="T239" s="72">
        <v>0</v>
      </c>
      <c r="U239" s="71">
        <f t="shared" si="50"/>
        <v>0</v>
      </c>
      <c r="V239" s="72">
        <v>0</v>
      </c>
      <c r="W239" s="71">
        <f t="shared" si="51"/>
        <v>0</v>
      </c>
      <c r="X239" s="72">
        <v>0</v>
      </c>
      <c r="Y239" s="74">
        <f t="shared" si="52"/>
        <v>0</v>
      </c>
      <c r="Z239" s="72">
        <v>1</v>
      </c>
      <c r="AA239" s="71">
        <f t="shared" si="53"/>
        <v>2.7777777777777776E-2</v>
      </c>
      <c r="AB239" s="72">
        <v>27</v>
      </c>
      <c r="AC239" s="71">
        <f t="shared" si="54"/>
        <v>0.75</v>
      </c>
      <c r="AD239" s="72">
        <v>0</v>
      </c>
      <c r="AE239" s="73">
        <f t="shared" si="55"/>
        <v>0</v>
      </c>
      <c r="AF239" s="70">
        <v>34</v>
      </c>
      <c r="AG239" s="71">
        <f t="shared" si="56"/>
        <v>0.94444444444444442</v>
      </c>
      <c r="AH239" s="72">
        <v>2</v>
      </c>
      <c r="AI239" s="73">
        <f t="shared" si="57"/>
        <v>5.5555555555555552E-2</v>
      </c>
      <c r="AJ239" s="75">
        <v>33</v>
      </c>
      <c r="AK239" s="76">
        <f t="shared" si="58"/>
        <v>0.91666666666666663</v>
      </c>
      <c r="AL239" s="77">
        <v>3</v>
      </c>
      <c r="AM239" s="74">
        <f t="shared" si="59"/>
        <v>8.3333333333333329E-2</v>
      </c>
    </row>
    <row r="240" spans="1:43" ht="15" customHeight="1" thickBot="1" x14ac:dyDescent="0.35">
      <c r="A240" s="78" t="s">
        <v>586</v>
      </c>
      <c r="B240" s="78" t="s">
        <v>637</v>
      </c>
      <c r="C240" s="78" t="s">
        <v>723</v>
      </c>
      <c r="D240" s="78" t="s">
        <v>293</v>
      </c>
      <c r="E240" s="78" t="s">
        <v>639</v>
      </c>
      <c r="F240" s="79">
        <v>36892</v>
      </c>
      <c r="G240" s="78" t="s">
        <v>314</v>
      </c>
      <c r="H240" s="78" t="s">
        <v>376</v>
      </c>
      <c r="I240" s="80">
        <v>16</v>
      </c>
      <c r="J240" s="81">
        <v>10</v>
      </c>
      <c r="K240" s="82">
        <f t="shared" si="45"/>
        <v>0.625</v>
      </c>
      <c r="L240" s="83">
        <v>6</v>
      </c>
      <c r="M240" s="84">
        <f t="shared" si="46"/>
        <v>0.375</v>
      </c>
      <c r="N240" s="81">
        <v>4</v>
      </c>
      <c r="O240" s="82">
        <f t="shared" si="47"/>
        <v>0.25</v>
      </c>
      <c r="P240" s="83">
        <v>0</v>
      </c>
      <c r="Q240" s="82">
        <f t="shared" si="48"/>
        <v>0</v>
      </c>
      <c r="R240" s="83">
        <v>2</v>
      </c>
      <c r="S240" s="82">
        <f t="shared" si="49"/>
        <v>0.125</v>
      </c>
      <c r="T240" s="83">
        <v>1</v>
      </c>
      <c r="U240" s="82">
        <f t="shared" si="50"/>
        <v>6.25E-2</v>
      </c>
      <c r="V240" s="83">
        <v>0</v>
      </c>
      <c r="W240" s="82">
        <f t="shared" si="51"/>
        <v>0</v>
      </c>
      <c r="X240" s="83">
        <v>0</v>
      </c>
      <c r="Y240" s="85">
        <f t="shared" si="52"/>
        <v>0</v>
      </c>
      <c r="Z240" s="83">
        <v>1</v>
      </c>
      <c r="AA240" s="82">
        <f t="shared" si="53"/>
        <v>6.25E-2</v>
      </c>
      <c r="AB240" s="83">
        <v>8</v>
      </c>
      <c r="AC240" s="82">
        <f t="shared" si="54"/>
        <v>0.5</v>
      </c>
      <c r="AD240" s="83">
        <v>0</v>
      </c>
      <c r="AE240" s="84">
        <f t="shared" si="55"/>
        <v>0</v>
      </c>
      <c r="AF240" s="81">
        <v>16</v>
      </c>
      <c r="AG240" s="82">
        <f t="shared" si="56"/>
        <v>1</v>
      </c>
      <c r="AH240" s="83">
        <v>0</v>
      </c>
      <c r="AI240" s="84">
        <f t="shared" si="57"/>
        <v>0</v>
      </c>
      <c r="AJ240" s="86">
        <v>15</v>
      </c>
      <c r="AK240" s="87">
        <f t="shared" si="58"/>
        <v>0.9375</v>
      </c>
      <c r="AL240" s="88">
        <v>1</v>
      </c>
      <c r="AM240" s="85">
        <f t="shared" si="59"/>
        <v>6.25E-2</v>
      </c>
    </row>
    <row r="241" spans="1:43" ht="15" customHeight="1" x14ac:dyDescent="0.3">
      <c r="A241" s="144" t="s">
        <v>586</v>
      </c>
      <c r="B241" s="144" t="s">
        <v>640</v>
      </c>
      <c r="C241" s="144" t="s">
        <v>723</v>
      </c>
      <c r="D241" s="144" t="s">
        <v>49</v>
      </c>
      <c r="E241" s="144" t="s">
        <v>641</v>
      </c>
      <c r="F241" s="145">
        <v>17168</v>
      </c>
      <c r="G241" s="144" t="s">
        <v>314</v>
      </c>
      <c r="H241" s="144" t="s">
        <v>376</v>
      </c>
      <c r="I241" s="146">
        <v>37</v>
      </c>
      <c r="J241" s="147">
        <v>5</v>
      </c>
      <c r="K241" s="148">
        <f t="shared" si="45"/>
        <v>0.13513513513513514</v>
      </c>
      <c r="L241" s="149">
        <v>32</v>
      </c>
      <c r="M241" s="150">
        <f t="shared" si="46"/>
        <v>0.86486486486486491</v>
      </c>
      <c r="N241" s="147">
        <v>2</v>
      </c>
      <c r="O241" s="148">
        <f t="shared" si="47"/>
        <v>5.4054054054054057E-2</v>
      </c>
      <c r="P241" s="149">
        <v>1</v>
      </c>
      <c r="Q241" s="148">
        <f t="shared" si="48"/>
        <v>2.7027027027027029E-2</v>
      </c>
      <c r="R241" s="149">
        <v>3</v>
      </c>
      <c r="S241" s="148">
        <f t="shared" si="49"/>
        <v>8.1081081081081086E-2</v>
      </c>
      <c r="T241" s="149">
        <v>2</v>
      </c>
      <c r="U241" s="148">
        <f t="shared" si="50"/>
        <v>5.4054054054054057E-2</v>
      </c>
      <c r="V241" s="149">
        <v>0</v>
      </c>
      <c r="W241" s="148">
        <f t="shared" si="51"/>
        <v>0</v>
      </c>
      <c r="X241" s="149">
        <v>0</v>
      </c>
      <c r="Y241" s="151">
        <f t="shared" si="52"/>
        <v>0</v>
      </c>
      <c r="Z241" s="149">
        <v>3</v>
      </c>
      <c r="AA241" s="148">
        <f t="shared" si="53"/>
        <v>8.1081081081081086E-2</v>
      </c>
      <c r="AB241" s="149">
        <v>25</v>
      </c>
      <c r="AC241" s="148">
        <f t="shared" si="54"/>
        <v>0.67567567567567566</v>
      </c>
      <c r="AD241" s="149">
        <v>1</v>
      </c>
      <c r="AE241" s="150">
        <f t="shared" si="55"/>
        <v>2.7027027027027029E-2</v>
      </c>
      <c r="AF241" s="147">
        <v>33</v>
      </c>
      <c r="AG241" s="148">
        <f t="shared" si="56"/>
        <v>0.89189189189189189</v>
      </c>
      <c r="AH241" s="149">
        <v>4</v>
      </c>
      <c r="AI241" s="150">
        <f t="shared" si="57"/>
        <v>0.10810810810810811</v>
      </c>
      <c r="AJ241" s="152">
        <v>27</v>
      </c>
      <c r="AK241" s="153">
        <f t="shared" si="58"/>
        <v>0.72972972972972971</v>
      </c>
      <c r="AL241" s="154">
        <v>10</v>
      </c>
      <c r="AM241" s="151">
        <f t="shared" si="59"/>
        <v>0.27027027027027029</v>
      </c>
    </row>
    <row r="242" spans="1:43" s="17" customFormat="1" ht="15" customHeight="1" x14ac:dyDescent="0.3">
      <c r="A242" s="143" t="s">
        <v>586</v>
      </c>
      <c r="B242" s="143" t="s">
        <v>640</v>
      </c>
      <c r="C242" s="143" t="s">
        <v>723</v>
      </c>
      <c r="D242" s="143" t="s">
        <v>50</v>
      </c>
      <c r="E242" s="143" t="s">
        <v>642</v>
      </c>
      <c r="F242" s="155">
        <v>17168</v>
      </c>
      <c r="G242" s="143" t="s">
        <v>314</v>
      </c>
      <c r="H242" s="143" t="s">
        <v>376</v>
      </c>
      <c r="I242" s="156">
        <v>40</v>
      </c>
      <c r="J242" s="157">
        <v>5</v>
      </c>
      <c r="K242" s="158">
        <f t="shared" ref="K242:K303" si="60">J242/I242</f>
        <v>0.125</v>
      </c>
      <c r="L242" s="159">
        <v>35</v>
      </c>
      <c r="M242" s="160">
        <f t="shared" ref="M242:M303" si="61">L242/I242</f>
        <v>0.875</v>
      </c>
      <c r="N242" s="157">
        <v>13</v>
      </c>
      <c r="O242" s="158">
        <f t="shared" ref="O242:O303" si="62">N242/I242</f>
        <v>0.32500000000000001</v>
      </c>
      <c r="P242" s="159">
        <v>0</v>
      </c>
      <c r="Q242" s="158">
        <f t="shared" ref="Q242:Q303" si="63">P242/I242</f>
        <v>0</v>
      </c>
      <c r="R242" s="159">
        <v>2</v>
      </c>
      <c r="S242" s="158">
        <f t="shared" ref="S242:S303" si="64">R242/I242</f>
        <v>0.05</v>
      </c>
      <c r="T242" s="159">
        <v>4</v>
      </c>
      <c r="U242" s="158">
        <f t="shared" ref="U242:U303" si="65">T242/I242</f>
        <v>0.1</v>
      </c>
      <c r="V242" s="159">
        <v>0</v>
      </c>
      <c r="W242" s="158">
        <f t="shared" ref="W242:W303" si="66">V242/I242</f>
        <v>0</v>
      </c>
      <c r="X242" s="159">
        <v>0</v>
      </c>
      <c r="Y242" s="161">
        <f t="shared" ref="Y242:Y303" si="67">X242/I242</f>
        <v>0</v>
      </c>
      <c r="Z242" s="159">
        <v>0</v>
      </c>
      <c r="AA242" s="158">
        <f t="shared" ref="AA242:AA303" si="68">Z242/I242</f>
        <v>0</v>
      </c>
      <c r="AB242" s="159">
        <v>20</v>
      </c>
      <c r="AC242" s="158">
        <f t="shared" ref="AC242:AC303" si="69">AB242/I242</f>
        <v>0.5</v>
      </c>
      <c r="AD242" s="159">
        <v>1</v>
      </c>
      <c r="AE242" s="160">
        <f t="shared" ref="AE242:AE303" si="70">AD242/I242</f>
        <v>2.5000000000000001E-2</v>
      </c>
      <c r="AF242" s="157">
        <v>37</v>
      </c>
      <c r="AG242" s="158">
        <f t="shared" ref="AG242:AG303" si="71">AF242/I242</f>
        <v>0.92500000000000004</v>
      </c>
      <c r="AH242" s="159">
        <v>3</v>
      </c>
      <c r="AI242" s="160">
        <f t="shared" ref="AI242:AI273" si="72">AH242/I242</f>
        <v>7.4999999999999997E-2</v>
      </c>
      <c r="AJ242" s="180">
        <v>36</v>
      </c>
      <c r="AK242" s="163">
        <f t="shared" si="58"/>
        <v>0.9</v>
      </c>
      <c r="AL242" s="164">
        <v>4</v>
      </c>
      <c r="AM242" s="161">
        <f t="shared" si="59"/>
        <v>0.1</v>
      </c>
      <c r="AN242" s="16"/>
      <c r="AO242" s="16"/>
      <c r="AP242" s="16"/>
      <c r="AQ242" s="16"/>
    </row>
    <row r="243" spans="1:43" s="17" customFormat="1" ht="15" customHeight="1" thickBot="1" x14ac:dyDescent="0.35">
      <c r="A243" s="167" t="s">
        <v>586</v>
      </c>
      <c r="B243" s="167" t="s">
        <v>640</v>
      </c>
      <c r="C243" s="167" t="s">
        <v>723</v>
      </c>
      <c r="D243" s="167" t="s">
        <v>245</v>
      </c>
      <c r="E243" s="167" t="s">
        <v>643</v>
      </c>
      <c r="F243" s="168">
        <v>36892</v>
      </c>
      <c r="G243" s="167" t="s">
        <v>314</v>
      </c>
      <c r="H243" s="167" t="s">
        <v>376</v>
      </c>
      <c r="I243" s="169">
        <v>79</v>
      </c>
      <c r="J243" s="170">
        <v>39</v>
      </c>
      <c r="K243" s="171">
        <f t="shared" si="60"/>
        <v>0.49367088607594939</v>
      </c>
      <c r="L243" s="172">
        <v>40</v>
      </c>
      <c r="M243" s="173">
        <f t="shared" si="61"/>
        <v>0.50632911392405067</v>
      </c>
      <c r="N243" s="170">
        <v>12</v>
      </c>
      <c r="O243" s="171">
        <f t="shared" si="62"/>
        <v>0.15189873417721519</v>
      </c>
      <c r="P243" s="172">
        <v>11</v>
      </c>
      <c r="Q243" s="171">
        <f t="shared" si="63"/>
        <v>0.13924050632911392</v>
      </c>
      <c r="R243" s="172">
        <v>7</v>
      </c>
      <c r="S243" s="171">
        <f t="shared" si="64"/>
        <v>8.8607594936708861E-2</v>
      </c>
      <c r="T243" s="172">
        <v>4</v>
      </c>
      <c r="U243" s="171">
        <f t="shared" si="65"/>
        <v>5.0632911392405063E-2</v>
      </c>
      <c r="V243" s="172">
        <v>0</v>
      </c>
      <c r="W243" s="171">
        <f t="shared" si="66"/>
        <v>0</v>
      </c>
      <c r="X243" s="172">
        <v>0</v>
      </c>
      <c r="Y243" s="174">
        <f t="shared" si="67"/>
        <v>0</v>
      </c>
      <c r="Z243" s="172">
        <v>1</v>
      </c>
      <c r="AA243" s="171">
        <f t="shared" si="68"/>
        <v>1.2658227848101266E-2</v>
      </c>
      <c r="AB243" s="172">
        <v>43</v>
      </c>
      <c r="AC243" s="171">
        <f t="shared" si="69"/>
        <v>0.54430379746835444</v>
      </c>
      <c r="AD243" s="172">
        <v>1</v>
      </c>
      <c r="AE243" s="173">
        <f t="shared" si="70"/>
        <v>1.2658227848101266E-2</v>
      </c>
      <c r="AF243" s="170">
        <v>72</v>
      </c>
      <c r="AG243" s="171">
        <f t="shared" si="71"/>
        <v>0.91139240506329111</v>
      </c>
      <c r="AH243" s="172">
        <v>7</v>
      </c>
      <c r="AI243" s="173">
        <f t="shared" si="72"/>
        <v>8.8607594936708861E-2</v>
      </c>
      <c r="AJ243" s="193">
        <v>74</v>
      </c>
      <c r="AK243" s="176">
        <f t="shared" si="58"/>
        <v>0.93670886075949367</v>
      </c>
      <c r="AL243" s="194">
        <v>5</v>
      </c>
      <c r="AM243" s="174">
        <f t="shared" si="59"/>
        <v>6.3291139240506333E-2</v>
      </c>
      <c r="AN243" s="16"/>
      <c r="AO243" s="16"/>
      <c r="AP243" s="16"/>
      <c r="AQ243" s="16"/>
    </row>
    <row r="244" spans="1:43" s="17" customFormat="1" ht="15" customHeight="1" x14ac:dyDescent="0.3">
      <c r="A244" s="67" t="s">
        <v>586</v>
      </c>
      <c r="B244" s="67" t="s">
        <v>644</v>
      </c>
      <c r="C244" s="67" t="s">
        <v>723</v>
      </c>
      <c r="D244" s="67" t="s">
        <v>61</v>
      </c>
      <c r="E244" s="67" t="s">
        <v>645</v>
      </c>
      <c r="F244" s="68">
        <v>17168</v>
      </c>
      <c r="G244" s="67" t="s">
        <v>314</v>
      </c>
      <c r="H244" s="67" t="s">
        <v>319</v>
      </c>
      <c r="I244" s="69">
        <v>1</v>
      </c>
      <c r="J244" s="70">
        <v>0</v>
      </c>
      <c r="K244" s="71">
        <f t="shared" si="60"/>
        <v>0</v>
      </c>
      <c r="L244" s="72">
        <v>1</v>
      </c>
      <c r="M244" s="73">
        <f t="shared" si="61"/>
        <v>1</v>
      </c>
      <c r="N244" s="70">
        <v>0</v>
      </c>
      <c r="O244" s="71">
        <f t="shared" si="62"/>
        <v>0</v>
      </c>
      <c r="P244" s="72">
        <v>0</v>
      </c>
      <c r="Q244" s="71">
        <f t="shared" si="63"/>
        <v>0</v>
      </c>
      <c r="R244" s="72">
        <v>0</v>
      </c>
      <c r="S244" s="71">
        <f t="shared" si="64"/>
        <v>0</v>
      </c>
      <c r="T244" s="72">
        <v>0</v>
      </c>
      <c r="U244" s="71">
        <f t="shared" si="65"/>
        <v>0</v>
      </c>
      <c r="V244" s="72">
        <v>0</v>
      </c>
      <c r="W244" s="71">
        <f t="shared" si="66"/>
        <v>0</v>
      </c>
      <c r="X244" s="72">
        <v>0</v>
      </c>
      <c r="Y244" s="74">
        <f t="shared" si="67"/>
        <v>0</v>
      </c>
      <c r="Z244" s="72">
        <v>0</v>
      </c>
      <c r="AA244" s="71">
        <f t="shared" si="68"/>
        <v>0</v>
      </c>
      <c r="AB244" s="72">
        <v>1</v>
      </c>
      <c r="AC244" s="71">
        <f t="shared" si="69"/>
        <v>1</v>
      </c>
      <c r="AD244" s="72">
        <v>0</v>
      </c>
      <c r="AE244" s="73">
        <f t="shared" si="70"/>
        <v>0</v>
      </c>
      <c r="AF244" s="70">
        <v>0</v>
      </c>
      <c r="AG244" s="71">
        <f t="shared" si="71"/>
        <v>0</v>
      </c>
      <c r="AH244" s="72">
        <v>1</v>
      </c>
      <c r="AI244" s="73">
        <f t="shared" si="72"/>
        <v>1</v>
      </c>
      <c r="AJ244" s="75">
        <v>1</v>
      </c>
      <c r="AK244" s="76">
        <f t="shared" si="58"/>
        <v>1</v>
      </c>
      <c r="AL244" s="77">
        <v>0</v>
      </c>
      <c r="AM244" s="74">
        <f t="shared" si="59"/>
        <v>0</v>
      </c>
      <c r="AN244" s="16"/>
      <c r="AO244" s="16"/>
      <c r="AP244" s="16"/>
      <c r="AQ244" s="16"/>
    </row>
    <row r="245" spans="1:43" s="17" customFormat="1" ht="15" customHeight="1" x14ac:dyDescent="0.3">
      <c r="A245" s="18" t="s">
        <v>586</v>
      </c>
      <c r="B245" s="18" t="s">
        <v>644</v>
      </c>
      <c r="C245" s="18" t="s">
        <v>723</v>
      </c>
      <c r="D245" s="18" t="s">
        <v>62</v>
      </c>
      <c r="E245" s="18" t="s">
        <v>646</v>
      </c>
      <c r="F245" s="19">
        <v>29465</v>
      </c>
      <c r="G245" s="18" t="s">
        <v>314</v>
      </c>
      <c r="H245" s="18" t="s">
        <v>319</v>
      </c>
      <c r="I245" s="22">
        <v>55</v>
      </c>
      <c r="J245" s="21">
        <v>33</v>
      </c>
      <c r="K245" s="29">
        <f t="shared" si="60"/>
        <v>0.6</v>
      </c>
      <c r="L245" s="20">
        <v>22</v>
      </c>
      <c r="M245" s="33">
        <f t="shared" si="61"/>
        <v>0.4</v>
      </c>
      <c r="N245" s="21">
        <v>8</v>
      </c>
      <c r="O245" s="29">
        <f t="shared" si="62"/>
        <v>0.14545454545454545</v>
      </c>
      <c r="P245" s="20">
        <v>3</v>
      </c>
      <c r="Q245" s="29">
        <f t="shared" si="63"/>
        <v>5.4545454545454543E-2</v>
      </c>
      <c r="R245" s="20">
        <v>7</v>
      </c>
      <c r="S245" s="29">
        <f t="shared" si="64"/>
        <v>0.12727272727272726</v>
      </c>
      <c r="T245" s="20">
        <v>2</v>
      </c>
      <c r="U245" s="29">
        <f t="shared" si="65"/>
        <v>3.6363636363636362E-2</v>
      </c>
      <c r="V245" s="20">
        <v>1</v>
      </c>
      <c r="W245" s="29">
        <f t="shared" si="66"/>
        <v>1.8181818181818181E-2</v>
      </c>
      <c r="X245" s="20">
        <v>0</v>
      </c>
      <c r="Y245" s="37">
        <f t="shared" si="67"/>
        <v>0</v>
      </c>
      <c r="Z245" s="20">
        <v>0</v>
      </c>
      <c r="AA245" s="29">
        <f t="shared" si="68"/>
        <v>0</v>
      </c>
      <c r="AB245" s="20">
        <v>33</v>
      </c>
      <c r="AC245" s="29">
        <f t="shared" si="69"/>
        <v>0.6</v>
      </c>
      <c r="AD245" s="20">
        <v>1</v>
      </c>
      <c r="AE245" s="33">
        <f t="shared" si="70"/>
        <v>1.8181818181818181E-2</v>
      </c>
      <c r="AF245" s="21">
        <v>52</v>
      </c>
      <c r="AG245" s="29">
        <f t="shared" si="71"/>
        <v>0.94545454545454544</v>
      </c>
      <c r="AH245" s="20">
        <v>3</v>
      </c>
      <c r="AI245" s="33">
        <f t="shared" si="72"/>
        <v>5.4545454545454543E-2</v>
      </c>
      <c r="AJ245" s="49">
        <v>50</v>
      </c>
      <c r="AK245" s="56">
        <f t="shared" si="58"/>
        <v>0.90909090909090906</v>
      </c>
      <c r="AL245" s="50">
        <v>5</v>
      </c>
      <c r="AM245" s="37">
        <f t="shared" si="59"/>
        <v>9.0909090909090912E-2</v>
      </c>
      <c r="AN245" s="16"/>
      <c r="AO245" s="16"/>
      <c r="AP245" s="16"/>
      <c r="AQ245" s="16"/>
    </row>
    <row r="246" spans="1:43" s="17" customFormat="1" ht="15" customHeight="1" thickBot="1" x14ac:dyDescent="0.35">
      <c r="A246" s="78" t="s">
        <v>586</v>
      </c>
      <c r="B246" s="78" t="s">
        <v>644</v>
      </c>
      <c r="C246" s="78" t="s">
        <v>723</v>
      </c>
      <c r="D246" s="78" t="s">
        <v>63</v>
      </c>
      <c r="E246" s="78" t="s">
        <v>647</v>
      </c>
      <c r="F246" s="79">
        <v>17168</v>
      </c>
      <c r="G246" s="78" t="s">
        <v>314</v>
      </c>
      <c r="H246" s="78" t="s">
        <v>319</v>
      </c>
      <c r="I246" s="80">
        <v>162</v>
      </c>
      <c r="J246" s="81">
        <v>85</v>
      </c>
      <c r="K246" s="82">
        <f t="shared" si="60"/>
        <v>0.52469135802469136</v>
      </c>
      <c r="L246" s="83">
        <v>77</v>
      </c>
      <c r="M246" s="84">
        <f t="shared" si="61"/>
        <v>0.47530864197530864</v>
      </c>
      <c r="N246" s="81">
        <v>21</v>
      </c>
      <c r="O246" s="82">
        <f t="shared" si="62"/>
        <v>0.12962962962962962</v>
      </c>
      <c r="P246" s="83">
        <v>1</v>
      </c>
      <c r="Q246" s="82">
        <f t="shared" si="63"/>
        <v>6.1728395061728392E-3</v>
      </c>
      <c r="R246" s="83">
        <v>19</v>
      </c>
      <c r="S246" s="82">
        <f t="shared" si="64"/>
        <v>0.11728395061728394</v>
      </c>
      <c r="T246" s="83">
        <v>4</v>
      </c>
      <c r="U246" s="82">
        <f t="shared" si="65"/>
        <v>2.4691358024691357E-2</v>
      </c>
      <c r="V246" s="83">
        <v>0</v>
      </c>
      <c r="W246" s="82">
        <f t="shared" si="66"/>
        <v>0</v>
      </c>
      <c r="X246" s="83">
        <v>0</v>
      </c>
      <c r="Y246" s="85">
        <f t="shared" si="67"/>
        <v>0</v>
      </c>
      <c r="Z246" s="83">
        <v>1</v>
      </c>
      <c r="AA246" s="82">
        <f t="shared" si="68"/>
        <v>6.1728395061728392E-3</v>
      </c>
      <c r="AB246" s="83">
        <v>116</v>
      </c>
      <c r="AC246" s="82">
        <f t="shared" si="69"/>
        <v>0.71604938271604934</v>
      </c>
      <c r="AD246" s="83">
        <v>0</v>
      </c>
      <c r="AE246" s="84">
        <f t="shared" si="70"/>
        <v>0</v>
      </c>
      <c r="AF246" s="81">
        <v>149</v>
      </c>
      <c r="AG246" s="82">
        <f t="shared" si="71"/>
        <v>0.91975308641975306</v>
      </c>
      <c r="AH246" s="83">
        <v>13</v>
      </c>
      <c r="AI246" s="84">
        <f t="shared" si="72"/>
        <v>8.0246913580246909E-2</v>
      </c>
      <c r="AJ246" s="93">
        <v>148</v>
      </c>
      <c r="AK246" s="87">
        <f t="shared" si="58"/>
        <v>0.9135802469135802</v>
      </c>
      <c r="AL246" s="88">
        <v>14</v>
      </c>
      <c r="AM246" s="85">
        <f t="shared" si="59"/>
        <v>8.6419753086419748E-2</v>
      </c>
      <c r="AN246" s="16"/>
      <c r="AO246" s="16"/>
      <c r="AP246" s="16"/>
      <c r="AQ246" s="16"/>
    </row>
    <row r="247" spans="1:43" s="17" customFormat="1" ht="15" customHeight="1" thickBot="1" x14ac:dyDescent="0.35">
      <c r="A247" s="240" t="s">
        <v>586</v>
      </c>
      <c r="B247" s="240" t="s">
        <v>648</v>
      </c>
      <c r="C247" s="240" t="s">
        <v>723</v>
      </c>
      <c r="D247" s="240" t="s">
        <v>262</v>
      </c>
      <c r="E247" s="240" t="s">
        <v>649</v>
      </c>
      <c r="F247" s="241">
        <v>36892</v>
      </c>
      <c r="G247" s="240" t="s">
        <v>314</v>
      </c>
      <c r="H247" s="240" t="s">
        <v>330</v>
      </c>
      <c r="I247" s="242">
        <v>11</v>
      </c>
      <c r="J247" s="243">
        <v>9</v>
      </c>
      <c r="K247" s="244">
        <f t="shared" si="60"/>
        <v>0.81818181818181823</v>
      </c>
      <c r="L247" s="245">
        <v>2</v>
      </c>
      <c r="M247" s="246">
        <f t="shared" si="61"/>
        <v>0.18181818181818182</v>
      </c>
      <c r="N247" s="243">
        <v>3</v>
      </c>
      <c r="O247" s="244">
        <f t="shared" si="62"/>
        <v>0.27272727272727271</v>
      </c>
      <c r="P247" s="245">
        <v>2</v>
      </c>
      <c r="Q247" s="244">
        <f t="shared" si="63"/>
        <v>0.18181818181818182</v>
      </c>
      <c r="R247" s="245">
        <v>0</v>
      </c>
      <c r="S247" s="244">
        <f t="shared" si="64"/>
        <v>0</v>
      </c>
      <c r="T247" s="245">
        <v>1</v>
      </c>
      <c r="U247" s="244">
        <f t="shared" si="65"/>
        <v>9.0909090909090912E-2</v>
      </c>
      <c r="V247" s="245">
        <v>0</v>
      </c>
      <c r="W247" s="244">
        <f t="shared" si="66"/>
        <v>0</v>
      </c>
      <c r="X247" s="245">
        <v>0</v>
      </c>
      <c r="Y247" s="247">
        <f t="shared" si="67"/>
        <v>0</v>
      </c>
      <c r="Z247" s="245">
        <v>0</v>
      </c>
      <c r="AA247" s="244">
        <f t="shared" si="68"/>
        <v>0</v>
      </c>
      <c r="AB247" s="245">
        <v>5</v>
      </c>
      <c r="AC247" s="244">
        <f t="shared" si="69"/>
        <v>0.45454545454545453</v>
      </c>
      <c r="AD247" s="245">
        <v>0</v>
      </c>
      <c r="AE247" s="246">
        <f t="shared" si="70"/>
        <v>0</v>
      </c>
      <c r="AF247" s="243">
        <v>11</v>
      </c>
      <c r="AG247" s="244">
        <f t="shared" si="71"/>
        <v>1</v>
      </c>
      <c r="AH247" s="245">
        <v>0</v>
      </c>
      <c r="AI247" s="246">
        <f t="shared" si="72"/>
        <v>0</v>
      </c>
      <c r="AJ247" s="248">
        <v>3</v>
      </c>
      <c r="AK247" s="249">
        <f t="shared" si="58"/>
        <v>0.27272727272727271</v>
      </c>
      <c r="AL247" s="250">
        <v>8</v>
      </c>
      <c r="AM247" s="247">
        <f t="shared" si="59"/>
        <v>0.72727272727272729</v>
      </c>
      <c r="AN247" s="16"/>
      <c r="AO247" s="16"/>
      <c r="AP247" s="16"/>
      <c r="AQ247" s="16"/>
    </row>
    <row r="248" spans="1:43" s="17" customFormat="1" ht="15" customHeight="1" x14ac:dyDescent="0.3">
      <c r="A248" s="67" t="s">
        <v>586</v>
      </c>
      <c r="B248" s="67" t="s">
        <v>650</v>
      </c>
      <c r="C248" s="67" t="s">
        <v>723</v>
      </c>
      <c r="D248" s="67" t="s">
        <v>51</v>
      </c>
      <c r="E248" s="67" t="s">
        <v>651</v>
      </c>
      <c r="F248" s="68">
        <v>17168</v>
      </c>
      <c r="G248" s="67" t="s">
        <v>314</v>
      </c>
      <c r="H248" s="67" t="s">
        <v>319</v>
      </c>
      <c r="I248" s="69">
        <v>12</v>
      </c>
      <c r="J248" s="70">
        <v>11</v>
      </c>
      <c r="K248" s="71">
        <f t="shared" si="60"/>
        <v>0.91666666666666663</v>
      </c>
      <c r="L248" s="72">
        <v>1</v>
      </c>
      <c r="M248" s="73">
        <f t="shared" si="61"/>
        <v>8.3333333333333329E-2</v>
      </c>
      <c r="N248" s="70">
        <v>4</v>
      </c>
      <c r="O248" s="71">
        <f t="shared" si="62"/>
        <v>0.33333333333333331</v>
      </c>
      <c r="P248" s="72">
        <v>0</v>
      </c>
      <c r="Q248" s="71">
        <f t="shared" si="63"/>
        <v>0</v>
      </c>
      <c r="R248" s="72">
        <v>0</v>
      </c>
      <c r="S248" s="71">
        <f t="shared" si="64"/>
        <v>0</v>
      </c>
      <c r="T248" s="72">
        <v>0</v>
      </c>
      <c r="U248" s="71">
        <f t="shared" si="65"/>
        <v>0</v>
      </c>
      <c r="V248" s="72">
        <v>0</v>
      </c>
      <c r="W248" s="71">
        <f t="shared" si="66"/>
        <v>0</v>
      </c>
      <c r="X248" s="72">
        <v>0</v>
      </c>
      <c r="Y248" s="74">
        <f t="shared" si="67"/>
        <v>0</v>
      </c>
      <c r="Z248" s="72">
        <v>0</v>
      </c>
      <c r="AA248" s="71">
        <f t="shared" si="68"/>
        <v>0</v>
      </c>
      <c r="AB248" s="72">
        <v>8</v>
      </c>
      <c r="AC248" s="71">
        <f t="shared" si="69"/>
        <v>0.66666666666666663</v>
      </c>
      <c r="AD248" s="72">
        <v>0</v>
      </c>
      <c r="AE248" s="73">
        <f t="shared" si="70"/>
        <v>0</v>
      </c>
      <c r="AF248" s="70">
        <v>10</v>
      </c>
      <c r="AG248" s="71">
        <f t="shared" si="71"/>
        <v>0.83333333333333337</v>
      </c>
      <c r="AH248" s="72">
        <v>2</v>
      </c>
      <c r="AI248" s="73">
        <f t="shared" si="72"/>
        <v>0.16666666666666666</v>
      </c>
      <c r="AJ248" s="75">
        <v>6</v>
      </c>
      <c r="AK248" s="76">
        <f t="shared" si="58"/>
        <v>0.5</v>
      </c>
      <c r="AL248" s="77">
        <v>6</v>
      </c>
      <c r="AM248" s="74">
        <f t="shared" si="59"/>
        <v>0.5</v>
      </c>
      <c r="AN248" s="16"/>
      <c r="AO248" s="16"/>
      <c r="AP248" s="16"/>
      <c r="AQ248" s="16"/>
    </row>
    <row r="249" spans="1:43" s="17" customFormat="1" ht="15" customHeight="1" x14ac:dyDescent="0.3">
      <c r="A249" s="18" t="s">
        <v>586</v>
      </c>
      <c r="B249" s="18" t="s">
        <v>650</v>
      </c>
      <c r="C249" s="18" t="s">
        <v>723</v>
      </c>
      <c r="D249" s="18" t="s">
        <v>246</v>
      </c>
      <c r="E249" s="18" t="s">
        <v>652</v>
      </c>
      <c r="F249" s="19">
        <v>36892</v>
      </c>
      <c r="G249" s="18" t="s">
        <v>314</v>
      </c>
      <c r="H249" s="18" t="s">
        <v>376</v>
      </c>
      <c r="I249" s="22">
        <v>1075</v>
      </c>
      <c r="J249" s="21">
        <v>886</v>
      </c>
      <c r="K249" s="29">
        <f t="shared" si="60"/>
        <v>0.82418604651162786</v>
      </c>
      <c r="L249" s="20">
        <v>189</v>
      </c>
      <c r="M249" s="33">
        <f t="shared" si="61"/>
        <v>0.17581395348837209</v>
      </c>
      <c r="N249" s="21">
        <v>174</v>
      </c>
      <c r="O249" s="29">
        <f t="shared" si="62"/>
        <v>0.16186046511627908</v>
      </c>
      <c r="P249" s="20">
        <v>30</v>
      </c>
      <c r="Q249" s="29">
        <f t="shared" si="63"/>
        <v>2.7906976744186046E-2</v>
      </c>
      <c r="R249" s="20">
        <v>77</v>
      </c>
      <c r="S249" s="29">
        <f t="shared" si="64"/>
        <v>7.1627906976744191E-2</v>
      </c>
      <c r="T249" s="20">
        <v>39</v>
      </c>
      <c r="U249" s="29">
        <f t="shared" si="65"/>
        <v>3.6279069767441857E-2</v>
      </c>
      <c r="V249" s="20">
        <v>1</v>
      </c>
      <c r="W249" s="29">
        <f t="shared" si="66"/>
        <v>9.3023255813953494E-4</v>
      </c>
      <c r="X249" s="20">
        <v>0</v>
      </c>
      <c r="Y249" s="37">
        <f t="shared" si="67"/>
        <v>0</v>
      </c>
      <c r="Z249" s="20">
        <v>8</v>
      </c>
      <c r="AA249" s="29">
        <f t="shared" si="68"/>
        <v>7.4418604651162795E-3</v>
      </c>
      <c r="AB249" s="20">
        <v>743</v>
      </c>
      <c r="AC249" s="29">
        <f t="shared" si="69"/>
        <v>0.69116279069767439</v>
      </c>
      <c r="AD249" s="20">
        <v>3</v>
      </c>
      <c r="AE249" s="33">
        <f t="shared" si="70"/>
        <v>2.7906976744186047E-3</v>
      </c>
      <c r="AF249" s="21">
        <v>983</v>
      </c>
      <c r="AG249" s="29">
        <f t="shared" si="71"/>
        <v>0.91441860465116276</v>
      </c>
      <c r="AH249" s="20">
        <v>92</v>
      </c>
      <c r="AI249" s="33">
        <f t="shared" si="72"/>
        <v>8.5581395348837214E-2</v>
      </c>
      <c r="AJ249" s="49">
        <v>1001</v>
      </c>
      <c r="AK249" s="56">
        <f t="shared" si="58"/>
        <v>0.93116279069767438</v>
      </c>
      <c r="AL249" s="59">
        <v>74</v>
      </c>
      <c r="AM249" s="37">
        <f t="shared" si="59"/>
        <v>6.8837209302325578E-2</v>
      </c>
      <c r="AN249" s="16"/>
      <c r="AO249" s="16"/>
      <c r="AP249" s="16"/>
      <c r="AQ249" s="16"/>
    </row>
    <row r="250" spans="1:43" s="17" customFormat="1" ht="15" customHeight="1" x14ac:dyDescent="0.3">
      <c r="A250" s="18" t="s">
        <v>586</v>
      </c>
      <c r="B250" s="18" t="s">
        <v>650</v>
      </c>
      <c r="C250" s="18" t="s">
        <v>722</v>
      </c>
      <c r="D250" s="18" t="s">
        <v>653</v>
      </c>
      <c r="E250" s="18" t="s">
        <v>654</v>
      </c>
      <c r="F250" s="19">
        <v>36892</v>
      </c>
      <c r="G250" s="18" t="s">
        <v>314</v>
      </c>
      <c r="H250" s="18" t="s">
        <v>330</v>
      </c>
      <c r="I250" s="22">
        <v>1</v>
      </c>
      <c r="J250" s="21">
        <v>1</v>
      </c>
      <c r="K250" s="29">
        <f t="shared" si="60"/>
        <v>1</v>
      </c>
      <c r="L250" s="20">
        <v>0</v>
      </c>
      <c r="M250" s="33">
        <f t="shared" si="61"/>
        <v>0</v>
      </c>
      <c r="N250" s="21">
        <v>0</v>
      </c>
      <c r="O250" s="29">
        <f t="shared" si="62"/>
        <v>0</v>
      </c>
      <c r="P250" s="20">
        <v>0</v>
      </c>
      <c r="Q250" s="29">
        <f t="shared" si="63"/>
        <v>0</v>
      </c>
      <c r="R250" s="20">
        <v>0</v>
      </c>
      <c r="S250" s="29">
        <f t="shared" si="64"/>
        <v>0</v>
      </c>
      <c r="T250" s="20">
        <v>0</v>
      </c>
      <c r="U250" s="29">
        <f t="shared" si="65"/>
        <v>0</v>
      </c>
      <c r="V250" s="20">
        <v>0</v>
      </c>
      <c r="W250" s="29">
        <f t="shared" si="66"/>
        <v>0</v>
      </c>
      <c r="X250" s="20">
        <v>0</v>
      </c>
      <c r="Y250" s="37">
        <f t="shared" si="67"/>
        <v>0</v>
      </c>
      <c r="Z250" s="20">
        <v>0</v>
      </c>
      <c r="AA250" s="29">
        <f t="shared" si="68"/>
        <v>0</v>
      </c>
      <c r="AB250" s="20">
        <v>1</v>
      </c>
      <c r="AC250" s="29">
        <f t="shared" si="69"/>
        <v>1</v>
      </c>
      <c r="AD250" s="20">
        <v>0</v>
      </c>
      <c r="AE250" s="33">
        <f t="shared" si="70"/>
        <v>0</v>
      </c>
      <c r="AF250" s="21">
        <v>1</v>
      </c>
      <c r="AG250" s="29">
        <f t="shared" si="71"/>
        <v>1</v>
      </c>
      <c r="AH250" s="20">
        <v>0</v>
      </c>
      <c r="AI250" s="33">
        <f t="shared" si="72"/>
        <v>0</v>
      </c>
      <c r="AJ250" s="49">
        <v>0</v>
      </c>
      <c r="AK250" s="56">
        <f t="shared" si="58"/>
        <v>0</v>
      </c>
      <c r="AL250" s="50">
        <v>1</v>
      </c>
      <c r="AM250" s="37">
        <f t="shared" si="59"/>
        <v>1</v>
      </c>
      <c r="AN250" s="16"/>
      <c r="AO250" s="16"/>
      <c r="AP250" s="16"/>
      <c r="AQ250" s="16"/>
    </row>
    <row r="251" spans="1:43" s="17" customFormat="1" ht="15" customHeight="1" x14ac:dyDescent="0.3">
      <c r="A251" s="18" t="s">
        <v>586</v>
      </c>
      <c r="B251" s="18" t="s">
        <v>650</v>
      </c>
      <c r="C251" s="18" t="s">
        <v>722</v>
      </c>
      <c r="D251" s="18" t="s">
        <v>194</v>
      </c>
      <c r="E251" s="18" t="s">
        <v>655</v>
      </c>
      <c r="F251" s="19">
        <v>36892</v>
      </c>
      <c r="G251" s="18" t="s">
        <v>314</v>
      </c>
      <c r="H251" s="18" t="s">
        <v>330</v>
      </c>
      <c r="I251" s="22">
        <v>16</v>
      </c>
      <c r="J251" s="21">
        <v>14</v>
      </c>
      <c r="K251" s="29">
        <f t="shared" si="60"/>
        <v>0.875</v>
      </c>
      <c r="L251" s="20">
        <v>2</v>
      </c>
      <c r="M251" s="33">
        <f t="shared" si="61"/>
        <v>0.125</v>
      </c>
      <c r="N251" s="21">
        <v>3</v>
      </c>
      <c r="O251" s="29">
        <f t="shared" si="62"/>
        <v>0.1875</v>
      </c>
      <c r="P251" s="20">
        <v>1</v>
      </c>
      <c r="Q251" s="29">
        <f t="shared" si="63"/>
        <v>6.25E-2</v>
      </c>
      <c r="R251" s="20">
        <v>1</v>
      </c>
      <c r="S251" s="29">
        <f t="shared" si="64"/>
        <v>6.25E-2</v>
      </c>
      <c r="T251" s="20">
        <v>0</v>
      </c>
      <c r="U251" s="29">
        <f t="shared" si="65"/>
        <v>0</v>
      </c>
      <c r="V251" s="20">
        <v>0</v>
      </c>
      <c r="W251" s="29">
        <f t="shared" si="66"/>
        <v>0</v>
      </c>
      <c r="X251" s="20">
        <v>0</v>
      </c>
      <c r="Y251" s="37">
        <f t="shared" si="67"/>
        <v>0</v>
      </c>
      <c r="Z251" s="20">
        <v>0</v>
      </c>
      <c r="AA251" s="29">
        <f t="shared" si="68"/>
        <v>0</v>
      </c>
      <c r="AB251" s="20">
        <v>11</v>
      </c>
      <c r="AC251" s="29">
        <f t="shared" si="69"/>
        <v>0.6875</v>
      </c>
      <c r="AD251" s="20">
        <v>0</v>
      </c>
      <c r="AE251" s="33">
        <f t="shared" si="70"/>
        <v>0</v>
      </c>
      <c r="AF251" s="21">
        <v>14</v>
      </c>
      <c r="AG251" s="29">
        <f t="shared" si="71"/>
        <v>0.875</v>
      </c>
      <c r="AH251" s="20">
        <v>2</v>
      </c>
      <c r="AI251" s="33">
        <f t="shared" si="72"/>
        <v>0.125</v>
      </c>
      <c r="AJ251" s="49">
        <v>0</v>
      </c>
      <c r="AK251" s="56">
        <f t="shared" si="58"/>
        <v>0</v>
      </c>
      <c r="AL251" s="50">
        <v>16</v>
      </c>
      <c r="AM251" s="37">
        <f t="shared" si="59"/>
        <v>1</v>
      </c>
      <c r="AN251" s="16"/>
      <c r="AO251" s="16"/>
      <c r="AP251" s="16"/>
      <c r="AQ251" s="16"/>
    </row>
    <row r="252" spans="1:43" s="17" customFormat="1" ht="15" customHeight="1" x14ac:dyDescent="0.3">
      <c r="A252" s="18" t="s">
        <v>586</v>
      </c>
      <c r="B252" s="18" t="s">
        <v>650</v>
      </c>
      <c r="C252" s="18" t="s">
        <v>722</v>
      </c>
      <c r="D252" s="18" t="s">
        <v>195</v>
      </c>
      <c r="E252" s="18" t="s">
        <v>656</v>
      </c>
      <c r="F252" s="19">
        <v>36892</v>
      </c>
      <c r="G252" s="18" t="s">
        <v>314</v>
      </c>
      <c r="H252" s="18" t="s">
        <v>657</v>
      </c>
      <c r="I252" s="22">
        <v>46</v>
      </c>
      <c r="J252" s="21">
        <v>39</v>
      </c>
      <c r="K252" s="29">
        <f t="shared" si="60"/>
        <v>0.84782608695652173</v>
      </c>
      <c r="L252" s="20">
        <v>7</v>
      </c>
      <c r="M252" s="33">
        <f t="shared" si="61"/>
        <v>0.15217391304347827</v>
      </c>
      <c r="N252" s="21">
        <v>5</v>
      </c>
      <c r="O252" s="29">
        <f t="shared" si="62"/>
        <v>0.10869565217391304</v>
      </c>
      <c r="P252" s="20">
        <v>2</v>
      </c>
      <c r="Q252" s="29">
        <f t="shared" si="63"/>
        <v>4.3478260869565216E-2</v>
      </c>
      <c r="R252" s="20">
        <v>6</v>
      </c>
      <c r="S252" s="29">
        <f t="shared" si="64"/>
        <v>0.13043478260869565</v>
      </c>
      <c r="T252" s="20">
        <v>4</v>
      </c>
      <c r="U252" s="29">
        <f t="shared" si="65"/>
        <v>8.6956521739130432E-2</v>
      </c>
      <c r="V252" s="20">
        <v>0</v>
      </c>
      <c r="W252" s="29">
        <f t="shared" si="66"/>
        <v>0</v>
      </c>
      <c r="X252" s="20">
        <v>0</v>
      </c>
      <c r="Y252" s="37">
        <f t="shared" si="67"/>
        <v>0</v>
      </c>
      <c r="Z252" s="20">
        <v>0</v>
      </c>
      <c r="AA252" s="29">
        <f t="shared" si="68"/>
        <v>0</v>
      </c>
      <c r="AB252" s="20">
        <v>28</v>
      </c>
      <c r="AC252" s="29">
        <f t="shared" si="69"/>
        <v>0.60869565217391308</v>
      </c>
      <c r="AD252" s="20">
        <v>1</v>
      </c>
      <c r="AE252" s="33">
        <f t="shared" si="70"/>
        <v>2.1739130434782608E-2</v>
      </c>
      <c r="AF252" s="21">
        <v>32</v>
      </c>
      <c r="AG252" s="29">
        <f t="shared" si="71"/>
        <v>0.69565217391304346</v>
      </c>
      <c r="AH252" s="20">
        <v>14</v>
      </c>
      <c r="AI252" s="33">
        <f t="shared" si="72"/>
        <v>0.30434782608695654</v>
      </c>
      <c r="AJ252" s="57">
        <v>31</v>
      </c>
      <c r="AK252" s="56">
        <f t="shared" si="58"/>
        <v>0.67391304347826086</v>
      </c>
      <c r="AL252" s="50">
        <v>15</v>
      </c>
      <c r="AM252" s="37">
        <f t="shared" si="59"/>
        <v>0.32608695652173914</v>
      </c>
      <c r="AN252" s="16"/>
      <c r="AO252" s="16"/>
      <c r="AP252" s="16"/>
      <c r="AQ252" s="16"/>
    </row>
    <row r="253" spans="1:43" s="17" customFormat="1" ht="15" customHeight="1" x14ac:dyDescent="0.3">
      <c r="A253" s="18" t="s">
        <v>586</v>
      </c>
      <c r="B253" s="18" t="s">
        <v>650</v>
      </c>
      <c r="C253" s="18" t="s">
        <v>722</v>
      </c>
      <c r="D253" s="18" t="s">
        <v>263</v>
      </c>
      <c r="E253" s="18" t="s">
        <v>658</v>
      </c>
      <c r="F253" s="19">
        <v>36892</v>
      </c>
      <c r="G253" s="18" t="s">
        <v>314</v>
      </c>
      <c r="H253" s="18" t="s">
        <v>384</v>
      </c>
      <c r="I253" s="22">
        <v>35</v>
      </c>
      <c r="J253" s="21">
        <v>23</v>
      </c>
      <c r="K253" s="29">
        <f t="shared" si="60"/>
        <v>0.65714285714285714</v>
      </c>
      <c r="L253" s="20">
        <v>12</v>
      </c>
      <c r="M253" s="33">
        <f t="shared" si="61"/>
        <v>0.34285714285714286</v>
      </c>
      <c r="N253" s="21">
        <v>2</v>
      </c>
      <c r="O253" s="29">
        <f t="shared" si="62"/>
        <v>5.7142857142857141E-2</v>
      </c>
      <c r="P253" s="20">
        <v>1</v>
      </c>
      <c r="Q253" s="29">
        <f t="shared" si="63"/>
        <v>2.8571428571428571E-2</v>
      </c>
      <c r="R253" s="20">
        <v>2</v>
      </c>
      <c r="S253" s="29">
        <f t="shared" si="64"/>
        <v>5.7142857142857141E-2</v>
      </c>
      <c r="T253" s="20">
        <v>1</v>
      </c>
      <c r="U253" s="29">
        <f t="shared" si="65"/>
        <v>2.8571428571428571E-2</v>
      </c>
      <c r="V253" s="20">
        <v>0</v>
      </c>
      <c r="W253" s="29">
        <f t="shared" si="66"/>
        <v>0</v>
      </c>
      <c r="X253" s="20">
        <v>0</v>
      </c>
      <c r="Y253" s="37">
        <f t="shared" si="67"/>
        <v>0</v>
      </c>
      <c r="Z253" s="20">
        <v>3</v>
      </c>
      <c r="AA253" s="29">
        <f t="shared" si="68"/>
        <v>8.5714285714285715E-2</v>
      </c>
      <c r="AB253" s="20">
        <v>24</v>
      </c>
      <c r="AC253" s="29">
        <f t="shared" si="69"/>
        <v>0.68571428571428572</v>
      </c>
      <c r="AD253" s="20">
        <v>2</v>
      </c>
      <c r="AE253" s="33">
        <f t="shared" si="70"/>
        <v>5.7142857142857141E-2</v>
      </c>
      <c r="AF253" s="21">
        <v>30</v>
      </c>
      <c r="AG253" s="29">
        <f t="shared" si="71"/>
        <v>0.8571428571428571</v>
      </c>
      <c r="AH253" s="20">
        <v>5</v>
      </c>
      <c r="AI253" s="33">
        <f t="shared" si="72"/>
        <v>0.14285714285714285</v>
      </c>
      <c r="AJ253" s="57">
        <v>27</v>
      </c>
      <c r="AK253" s="56">
        <f t="shared" si="58"/>
        <v>0.77142857142857146</v>
      </c>
      <c r="AL253" s="50">
        <v>8</v>
      </c>
      <c r="AM253" s="37">
        <f t="shared" si="59"/>
        <v>0.22857142857142856</v>
      </c>
      <c r="AN253" s="16"/>
      <c r="AO253" s="16"/>
      <c r="AP253" s="16"/>
      <c r="AQ253" s="16"/>
    </row>
    <row r="254" spans="1:43" s="17" customFormat="1" ht="15" customHeight="1" thickBot="1" x14ac:dyDescent="0.35">
      <c r="A254" s="78" t="s">
        <v>586</v>
      </c>
      <c r="B254" s="78" t="s">
        <v>650</v>
      </c>
      <c r="C254" s="78" t="s">
        <v>722</v>
      </c>
      <c r="D254" s="78" t="s">
        <v>264</v>
      </c>
      <c r="E254" s="78" t="s">
        <v>659</v>
      </c>
      <c r="F254" s="79">
        <v>36892</v>
      </c>
      <c r="G254" s="78" t="s">
        <v>314</v>
      </c>
      <c r="H254" s="78" t="s">
        <v>384</v>
      </c>
      <c r="I254" s="80">
        <v>35</v>
      </c>
      <c r="J254" s="81">
        <v>23</v>
      </c>
      <c r="K254" s="82">
        <f t="shared" si="60"/>
        <v>0.65714285714285714</v>
      </c>
      <c r="L254" s="83">
        <v>12</v>
      </c>
      <c r="M254" s="84">
        <f t="shared" si="61"/>
        <v>0.34285714285714286</v>
      </c>
      <c r="N254" s="81">
        <v>6</v>
      </c>
      <c r="O254" s="82">
        <f t="shared" si="62"/>
        <v>0.17142857142857143</v>
      </c>
      <c r="P254" s="83">
        <v>1</v>
      </c>
      <c r="Q254" s="82">
        <f t="shared" si="63"/>
        <v>2.8571428571428571E-2</v>
      </c>
      <c r="R254" s="83">
        <v>0</v>
      </c>
      <c r="S254" s="82">
        <f t="shared" si="64"/>
        <v>0</v>
      </c>
      <c r="T254" s="83">
        <v>1</v>
      </c>
      <c r="U254" s="82">
        <f t="shared" si="65"/>
        <v>2.8571428571428571E-2</v>
      </c>
      <c r="V254" s="83">
        <v>0</v>
      </c>
      <c r="W254" s="82">
        <f t="shared" si="66"/>
        <v>0</v>
      </c>
      <c r="X254" s="83">
        <v>0</v>
      </c>
      <c r="Y254" s="85">
        <f t="shared" si="67"/>
        <v>0</v>
      </c>
      <c r="Z254" s="83">
        <v>0</v>
      </c>
      <c r="AA254" s="82">
        <f t="shared" si="68"/>
        <v>0</v>
      </c>
      <c r="AB254" s="83">
        <v>26</v>
      </c>
      <c r="AC254" s="82">
        <f t="shared" si="69"/>
        <v>0.74285714285714288</v>
      </c>
      <c r="AD254" s="83">
        <v>1</v>
      </c>
      <c r="AE254" s="84">
        <f t="shared" si="70"/>
        <v>2.8571428571428571E-2</v>
      </c>
      <c r="AF254" s="81">
        <v>30</v>
      </c>
      <c r="AG254" s="82">
        <f t="shared" si="71"/>
        <v>0.8571428571428571</v>
      </c>
      <c r="AH254" s="83">
        <v>5</v>
      </c>
      <c r="AI254" s="84">
        <f t="shared" si="72"/>
        <v>0.14285714285714285</v>
      </c>
      <c r="AJ254" s="95">
        <v>26</v>
      </c>
      <c r="AK254" s="87">
        <f t="shared" si="58"/>
        <v>0.74285714285714288</v>
      </c>
      <c r="AL254" s="88">
        <v>9</v>
      </c>
      <c r="AM254" s="85">
        <f t="shared" si="59"/>
        <v>0.25714285714285712</v>
      </c>
      <c r="AN254" s="16"/>
      <c r="AO254" s="16"/>
      <c r="AP254" s="16"/>
      <c r="AQ254" s="16"/>
    </row>
    <row r="255" spans="1:43" ht="15" customHeight="1" x14ac:dyDescent="0.3">
      <c r="A255" s="144" t="s">
        <v>660</v>
      </c>
      <c r="B255" s="144" t="s">
        <v>661</v>
      </c>
      <c r="C255" s="144" t="s">
        <v>722</v>
      </c>
      <c r="D255" s="144" t="s">
        <v>211</v>
      </c>
      <c r="E255" s="144" t="s">
        <v>662</v>
      </c>
      <c r="F255" s="145">
        <v>36892</v>
      </c>
      <c r="G255" s="144" t="s">
        <v>314</v>
      </c>
      <c r="H255" s="144" t="s">
        <v>663</v>
      </c>
      <c r="I255" s="146">
        <v>2</v>
      </c>
      <c r="J255" s="147">
        <v>1</v>
      </c>
      <c r="K255" s="148">
        <f t="shared" si="60"/>
        <v>0.5</v>
      </c>
      <c r="L255" s="149">
        <v>1</v>
      </c>
      <c r="M255" s="150">
        <f t="shared" si="61"/>
        <v>0.5</v>
      </c>
      <c r="N255" s="147">
        <v>0</v>
      </c>
      <c r="O255" s="148">
        <f t="shared" si="62"/>
        <v>0</v>
      </c>
      <c r="P255" s="149">
        <v>0</v>
      </c>
      <c r="Q255" s="148">
        <f t="shared" si="63"/>
        <v>0</v>
      </c>
      <c r="R255" s="149">
        <v>0</v>
      </c>
      <c r="S255" s="148">
        <f t="shared" si="64"/>
        <v>0</v>
      </c>
      <c r="T255" s="149">
        <v>0</v>
      </c>
      <c r="U255" s="148">
        <f t="shared" si="65"/>
        <v>0</v>
      </c>
      <c r="V255" s="149">
        <v>0</v>
      </c>
      <c r="W255" s="148">
        <f t="shared" si="66"/>
        <v>0</v>
      </c>
      <c r="X255" s="149">
        <v>0</v>
      </c>
      <c r="Y255" s="151">
        <f t="shared" si="67"/>
        <v>0</v>
      </c>
      <c r="Z255" s="149">
        <v>0</v>
      </c>
      <c r="AA255" s="148">
        <f t="shared" si="68"/>
        <v>0</v>
      </c>
      <c r="AB255" s="149">
        <v>2</v>
      </c>
      <c r="AC255" s="148">
        <f t="shared" si="69"/>
        <v>1</v>
      </c>
      <c r="AD255" s="149">
        <v>0</v>
      </c>
      <c r="AE255" s="150">
        <f t="shared" si="70"/>
        <v>0</v>
      </c>
      <c r="AF255" s="147">
        <v>1</v>
      </c>
      <c r="AG255" s="148">
        <f t="shared" si="71"/>
        <v>0.5</v>
      </c>
      <c r="AH255" s="149">
        <v>1</v>
      </c>
      <c r="AI255" s="150">
        <f t="shared" si="72"/>
        <v>0.5</v>
      </c>
      <c r="AJ255" s="197">
        <v>1</v>
      </c>
      <c r="AK255" s="153">
        <f t="shared" si="58"/>
        <v>0.5</v>
      </c>
      <c r="AL255" s="154">
        <v>1</v>
      </c>
      <c r="AM255" s="151">
        <f t="shared" si="59"/>
        <v>0.5</v>
      </c>
    </row>
    <row r="256" spans="1:43" ht="15" customHeight="1" thickBot="1" x14ac:dyDescent="0.35">
      <c r="A256" s="167" t="s">
        <v>660</v>
      </c>
      <c r="B256" s="167" t="s">
        <v>661</v>
      </c>
      <c r="C256" s="167" t="s">
        <v>722</v>
      </c>
      <c r="D256" s="167" t="s">
        <v>178</v>
      </c>
      <c r="E256" s="167" t="s">
        <v>664</v>
      </c>
      <c r="F256" s="168">
        <v>36892</v>
      </c>
      <c r="G256" s="167" t="s">
        <v>314</v>
      </c>
      <c r="H256" s="167" t="s">
        <v>663</v>
      </c>
      <c r="I256" s="169">
        <v>8</v>
      </c>
      <c r="J256" s="170">
        <v>3</v>
      </c>
      <c r="K256" s="171">
        <f t="shared" si="60"/>
        <v>0.375</v>
      </c>
      <c r="L256" s="172">
        <v>5</v>
      </c>
      <c r="M256" s="173">
        <f t="shared" si="61"/>
        <v>0.625</v>
      </c>
      <c r="N256" s="170">
        <v>0</v>
      </c>
      <c r="O256" s="171">
        <f t="shared" si="62"/>
        <v>0</v>
      </c>
      <c r="P256" s="172">
        <v>1</v>
      </c>
      <c r="Q256" s="171">
        <f t="shared" si="63"/>
        <v>0.125</v>
      </c>
      <c r="R256" s="172">
        <v>0</v>
      </c>
      <c r="S256" s="171">
        <f t="shared" si="64"/>
        <v>0</v>
      </c>
      <c r="T256" s="172">
        <v>0</v>
      </c>
      <c r="U256" s="171">
        <f t="shared" si="65"/>
        <v>0</v>
      </c>
      <c r="V256" s="172">
        <v>0</v>
      </c>
      <c r="W256" s="171">
        <f t="shared" si="66"/>
        <v>0</v>
      </c>
      <c r="X256" s="172">
        <v>0</v>
      </c>
      <c r="Y256" s="174">
        <f t="shared" si="67"/>
        <v>0</v>
      </c>
      <c r="Z256" s="172">
        <v>0</v>
      </c>
      <c r="AA256" s="171">
        <f t="shared" si="68"/>
        <v>0</v>
      </c>
      <c r="AB256" s="172">
        <v>7</v>
      </c>
      <c r="AC256" s="171">
        <f t="shared" si="69"/>
        <v>0.875</v>
      </c>
      <c r="AD256" s="172">
        <v>0</v>
      </c>
      <c r="AE256" s="173">
        <f t="shared" si="70"/>
        <v>0</v>
      </c>
      <c r="AF256" s="170">
        <v>6</v>
      </c>
      <c r="AG256" s="171">
        <f t="shared" si="71"/>
        <v>0.75</v>
      </c>
      <c r="AH256" s="172">
        <v>2</v>
      </c>
      <c r="AI256" s="173">
        <f t="shared" si="72"/>
        <v>0.25</v>
      </c>
      <c r="AJ256" s="193">
        <v>2</v>
      </c>
      <c r="AK256" s="176">
        <f t="shared" si="58"/>
        <v>0.25</v>
      </c>
      <c r="AL256" s="194">
        <v>6</v>
      </c>
      <c r="AM256" s="174">
        <f t="shared" si="59"/>
        <v>0.75</v>
      </c>
    </row>
    <row r="257" spans="1:39" ht="15" customHeight="1" x14ac:dyDescent="0.3">
      <c r="A257" s="67" t="s">
        <v>660</v>
      </c>
      <c r="B257" s="67" t="s">
        <v>665</v>
      </c>
      <c r="C257" s="67" t="s">
        <v>723</v>
      </c>
      <c r="D257" s="67" t="s">
        <v>125</v>
      </c>
      <c r="E257" s="67" t="s">
        <v>666</v>
      </c>
      <c r="F257" s="68">
        <v>36892</v>
      </c>
      <c r="G257" s="67" t="s">
        <v>314</v>
      </c>
      <c r="H257" s="67" t="s">
        <v>667</v>
      </c>
      <c r="I257" s="69">
        <v>18</v>
      </c>
      <c r="J257" s="70">
        <v>7</v>
      </c>
      <c r="K257" s="71">
        <f t="shared" si="60"/>
        <v>0.3888888888888889</v>
      </c>
      <c r="L257" s="72">
        <v>11</v>
      </c>
      <c r="M257" s="73">
        <f t="shared" si="61"/>
        <v>0.61111111111111116</v>
      </c>
      <c r="N257" s="70">
        <v>1</v>
      </c>
      <c r="O257" s="71">
        <f t="shared" si="62"/>
        <v>5.5555555555555552E-2</v>
      </c>
      <c r="P257" s="72">
        <v>1</v>
      </c>
      <c r="Q257" s="71">
        <f t="shared" si="63"/>
        <v>5.5555555555555552E-2</v>
      </c>
      <c r="R257" s="72">
        <v>0</v>
      </c>
      <c r="S257" s="71">
        <f t="shared" si="64"/>
        <v>0</v>
      </c>
      <c r="T257" s="72">
        <v>0</v>
      </c>
      <c r="U257" s="71">
        <f t="shared" si="65"/>
        <v>0</v>
      </c>
      <c r="V257" s="72">
        <v>0</v>
      </c>
      <c r="W257" s="71">
        <f t="shared" si="66"/>
        <v>0</v>
      </c>
      <c r="X257" s="72">
        <v>0</v>
      </c>
      <c r="Y257" s="74">
        <f t="shared" si="67"/>
        <v>0</v>
      </c>
      <c r="Z257" s="72">
        <v>1</v>
      </c>
      <c r="AA257" s="71">
        <f t="shared" si="68"/>
        <v>5.5555555555555552E-2</v>
      </c>
      <c r="AB257" s="72">
        <v>15</v>
      </c>
      <c r="AC257" s="71">
        <f t="shared" si="69"/>
        <v>0.83333333333333337</v>
      </c>
      <c r="AD257" s="72">
        <v>0</v>
      </c>
      <c r="AE257" s="73">
        <f t="shared" si="70"/>
        <v>0</v>
      </c>
      <c r="AF257" s="70">
        <v>15</v>
      </c>
      <c r="AG257" s="71">
        <f t="shared" si="71"/>
        <v>0.83333333333333337</v>
      </c>
      <c r="AH257" s="72">
        <v>3</v>
      </c>
      <c r="AI257" s="73">
        <f t="shared" si="72"/>
        <v>0.16666666666666666</v>
      </c>
      <c r="AJ257" s="75">
        <v>18</v>
      </c>
      <c r="AK257" s="76">
        <f t="shared" si="58"/>
        <v>1</v>
      </c>
      <c r="AL257" s="77">
        <v>0</v>
      </c>
      <c r="AM257" s="74">
        <f t="shared" si="59"/>
        <v>0</v>
      </c>
    </row>
    <row r="258" spans="1:39" ht="15" customHeight="1" x14ac:dyDescent="0.3">
      <c r="A258" s="18" t="s">
        <v>660</v>
      </c>
      <c r="B258" s="18" t="s">
        <v>665</v>
      </c>
      <c r="C258" s="18" t="s">
        <v>723</v>
      </c>
      <c r="D258" s="18" t="s">
        <v>126</v>
      </c>
      <c r="E258" s="18" t="s">
        <v>668</v>
      </c>
      <c r="F258" s="19">
        <v>36892</v>
      </c>
      <c r="G258" s="18" t="s">
        <v>314</v>
      </c>
      <c r="H258" s="18" t="s">
        <v>667</v>
      </c>
      <c r="I258" s="22">
        <v>3</v>
      </c>
      <c r="J258" s="21">
        <v>1</v>
      </c>
      <c r="K258" s="29">
        <f t="shared" si="60"/>
        <v>0.33333333333333331</v>
      </c>
      <c r="L258" s="20">
        <v>2</v>
      </c>
      <c r="M258" s="33">
        <f t="shared" si="61"/>
        <v>0.66666666666666663</v>
      </c>
      <c r="N258" s="21">
        <v>0</v>
      </c>
      <c r="O258" s="29">
        <f t="shared" si="62"/>
        <v>0</v>
      </c>
      <c r="P258" s="20">
        <v>0</v>
      </c>
      <c r="Q258" s="29">
        <f t="shared" si="63"/>
        <v>0</v>
      </c>
      <c r="R258" s="20">
        <v>0</v>
      </c>
      <c r="S258" s="29">
        <f t="shared" si="64"/>
        <v>0</v>
      </c>
      <c r="T258" s="20">
        <v>0</v>
      </c>
      <c r="U258" s="29">
        <f t="shared" si="65"/>
        <v>0</v>
      </c>
      <c r="V258" s="20">
        <v>0</v>
      </c>
      <c r="W258" s="29">
        <f t="shared" si="66"/>
        <v>0</v>
      </c>
      <c r="X258" s="20">
        <v>0</v>
      </c>
      <c r="Y258" s="37">
        <f t="shared" si="67"/>
        <v>0</v>
      </c>
      <c r="Z258" s="20">
        <v>0</v>
      </c>
      <c r="AA258" s="29">
        <f t="shared" si="68"/>
        <v>0</v>
      </c>
      <c r="AB258" s="20">
        <v>3</v>
      </c>
      <c r="AC258" s="29">
        <f t="shared" si="69"/>
        <v>1</v>
      </c>
      <c r="AD258" s="20">
        <v>0</v>
      </c>
      <c r="AE258" s="33">
        <f t="shared" si="70"/>
        <v>0</v>
      </c>
      <c r="AF258" s="21">
        <v>3</v>
      </c>
      <c r="AG258" s="29">
        <f t="shared" si="71"/>
        <v>1</v>
      </c>
      <c r="AH258" s="20">
        <v>0</v>
      </c>
      <c r="AI258" s="33">
        <f t="shared" si="72"/>
        <v>0</v>
      </c>
      <c r="AJ258" s="57">
        <v>3</v>
      </c>
      <c r="AK258" s="56">
        <f t="shared" si="58"/>
        <v>1</v>
      </c>
      <c r="AL258" s="50">
        <v>0</v>
      </c>
      <c r="AM258" s="37">
        <f t="shared" si="59"/>
        <v>0</v>
      </c>
    </row>
    <row r="259" spans="1:39" ht="15" customHeight="1" thickBot="1" x14ac:dyDescent="0.35">
      <c r="A259" s="78" t="s">
        <v>660</v>
      </c>
      <c r="B259" s="78" t="s">
        <v>665</v>
      </c>
      <c r="C259" s="78" t="s">
        <v>722</v>
      </c>
      <c r="D259" s="78" t="s">
        <v>212</v>
      </c>
      <c r="E259" s="78" t="s">
        <v>669</v>
      </c>
      <c r="F259" s="79">
        <v>36892</v>
      </c>
      <c r="G259" s="78" t="s">
        <v>314</v>
      </c>
      <c r="H259" s="78" t="s">
        <v>663</v>
      </c>
      <c r="I259" s="80">
        <v>11</v>
      </c>
      <c r="J259" s="81">
        <v>8</v>
      </c>
      <c r="K259" s="82">
        <f t="shared" si="60"/>
        <v>0.72727272727272729</v>
      </c>
      <c r="L259" s="83">
        <v>3</v>
      </c>
      <c r="M259" s="84">
        <f t="shared" si="61"/>
        <v>0.27272727272727271</v>
      </c>
      <c r="N259" s="81">
        <v>0</v>
      </c>
      <c r="O259" s="82">
        <f t="shared" si="62"/>
        <v>0</v>
      </c>
      <c r="P259" s="83">
        <v>0</v>
      </c>
      <c r="Q259" s="82">
        <f t="shared" si="63"/>
        <v>0</v>
      </c>
      <c r="R259" s="83">
        <v>0</v>
      </c>
      <c r="S259" s="82">
        <f t="shared" si="64"/>
        <v>0</v>
      </c>
      <c r="T259" s="83">
        <v>0</v>
      </c>
      <c r="U259" s="82">
        <f t="shared" si="65"/>
        <v>0</v>
      </c>
      <c r="V259" s="83">
        <v>0</v>
      </c>
      <c r="W259" s="82">
        <f t="shared" si="66"/>
        <v>0</v>
      </c>
      <c r="X259" s="83">
        <v>0</v>
      </c>
      <c r="Y259" s="85">
        <f t="shared" si="67"/>
        <v>0</v>
      </c>
      <c r="Z259" s="83">
        <v>1</v>
      </c>
      <c r="AA259" s="82">
        <f t="shared" si="68"/>
        <v>9.0909090909090912E-2</v>
      </c>
      <c r="AB259" s="83">
        <v>8</v>
      </c>
      <c r="AC259" s="82">
        <f t="shared" si="69"/>
        <v>0.72727272727272729</v>
      </c>
      <c r="AD259" s="83">
        <v>2</v>
      </c>
      <c r="AE259" s="84">
        <f t="shared" si="70"/>
        <v>0.18181818181818182</v>
      </c>
      <c r="AF259" s="81">
        <v>9</v>
      </c>
      <c r="AG259" s="82">
        <f t="shared" si="71"/>
        <v>0.81818181818181823</v>
      </c>
      <c r="AH259" s="83">
        <v>2</v>
      </c>
      <c r="AI259" s="84">
        <f t="shared" si="72"/>
        <v>0.18181818181818182</v>
      </c>
      <c r="AJ259" s="94">
        <v>7</v>
      </c>
      <c r="AK259" s="87">
        <f t="shared" ref="AK259:AK302" si="73">AJ259/I259</f>
        <v>0.63636363636363635</v>
      </c>
      <c r="AL259" s="88">
        <v>4</v>
      </c>
      <c r="AM259" s="85">
        <f t="shared" ref="AM259:AM302" si="74">AL259/I259</f>
        <v>0.36363636363636365</v>
      </c>
    </row>
    <row r="260" spans="1:39" ht="15" customHeight="1" x14ac:dyDescent="0.3">
      <c r="A260" s="198" t="s">
        <v>660</v>
      </c>
      <c r="B260" s="198" t="s">
        <v>670</v>
      </c>
      <c r="C260" s="198" t="s">
        <v>723</v>
      </c>
      <c r="D260" s="198" t="s">
        <v>135</v>
      </c>
      <c r="E260" s="198" t="s">
        <v>671</v>
      </c>
      <c r="F260" s="199">
        <v>36304</v>
      </c>
      <c r="G260" s="198" t="s">
        <v>314</v>
      </c>
      <c r="H260" s="198" t="s">
        <v>667</v>
      </c>
      <c r="I260" s="200">
        <v>178</v>
      </c>
      <c r="J260" s="201">
        <v>67</v>
      </c>
      <c r="K260" s="202">
        <f t="shared" si="60"/>
        <v>0.37640449438202245</v>
      </c>
      <c r="L260" s="203">
        <v>111</v>
      </c>
      <c r="M260" s="204">
        <f t="shared" si="61"/>
        <v>0.6235955056179775</v>
      </c>
      <c r="N260" s="201">
        <v>2</v>
      </c>
      <c r="O260" s="202">
        <f t="shared" si="62"/>
        <v>1.1235955056179775E-2</v>
      </c>
      <c r="P260" s="203">
        <v>4</v>
      </c>
      <c r="Q260" s="202">
        <f t="shared" si="63"/>
        <v>2.247191011235955E-2</v>
      </c>
      <c r="R260" s="203">
        <v>11</v>
      </c>
      <c r="S260" s="202">
        <f t="shared" si="64"/>
        <v>6.1797752808988762E-2</v>
      </c>
      <c r="T260" s="203">
        <v>9</v>
      </c>
      <c r="U260" s="202">
        <f t="shared" si="65"/>
        <v>5.0561797752808987E-2</v>
      </c>
      <c r="V260" s="203">
        <v>0</v>
      </c>
      <c r="W260" s="202">
        <f t="shared" si="66"/>
        <v>0</v>
      </c>
      <c r="X260" s="203">
        <v>0</v>
      </c>
      <c r="Y260" s="205">
        <f t="shared" si="67"/>
        <v>0</v>
      </c>
      <c r="Z260" s="203">
        <v>2</v>
      </c>
      <c r="AA260" s="202">
        <f t="shared" si="68"/>
        <v>1.1235955056179775E-2</v>
      </c>
      <c r="AB260" s="203">
        <v>150</v>
      </c>
      <c r="AC260" s="202">
        <f t="shared" si="69"/>
        <v>0.84269662921348309</v>
      </c>
      <c r="AD260" s="203">
        <v>0</v>
      </c>
      <c r="AE260" s="204">
        <f t="shared" si="70"/>
        <v>0</v>
      </c>
      <c r="AF260" s="201">
        <v>139</v>
      </c>
      <c r="AG260" s="202">
        <f t="shared" si="71"/>
        <v>0.7808988764044944</v>
      </c>
      <c r="AH260" s="203">
        <v>39</v>
      </c>
      <c r="AI260" s="204">
        <f t="shared" si="72"/>
        <v>0.21910112359550563</v>
      </c>
      <c r="AJ260" s="251">
        <v>165</v>
      </c>
      <c r="AK260" s="207">
        <f t="shared" si="73"/>
        <v>0.9269662921348315</v>
      </c>
      <c r="AL260" s="208">
        <v>13</v>
      </c>
      <c r="AM260" s="205">
        <f t="shared" si="74"/>
        <v>7.3033707865168537E-2</v>
      </c>
    </row>
    <row r="261" spans="1:39" ht="15" customHeight="1" x14ac:dyDescent="0.3">
      <c r="A261" s="209" t="s">
        <v>660</v>
      </c>
      <c r="B261" s="209" t="s">
        <v>670</v>
      </c>
      <c r="C261" s="209" t="s">
        <v>723</v>
      </c>
      <c r="D261" s="209" t="s">
        <v>136</v>
      </c>
      <c r="E261" s="209" t="s">
        <v>672</v>
      </c>
      <c r="F261" s="210">
        <v>36304</v>
      </c>
      <c r="G261" s="209" t="s">
        <v>314</v>
      </c>
      <c r="H261" s="209" t="s">
        <v>667</v>
      </c>
      <c r="I261" s="211">
        <v>47</v>
      </c>
      <c r="J261" s="212">
        <v>28</v>
      </c>
      <c r="K261" s="213">
        <f t="shared" si="60"/>
        <v>0.5957446808510638</v>
      </c>
      <c r="L261" s="214">
        <v>19</v>
      </c>
      <c r="M261" s="215">
        <f t="shared" si="61"/>
        <v>0.40425531914893614</v>
      </c>
      <c r="N261" s="212">
        <v>1</v>
      </c>
      <c r="O261" s="213">
        <f t="shared" si="62"/>
        <v>2.1276595744680851E-2</v>
      </c>
      <c r="P261" s="214">
        <v>0</v>
      </c>
      <c r="Q261" s="213">
        <f t="shared" si="63"/>
        <v>0</v>
      </c>
      <c r="R261" s="214">
        <v>4</v>
      </c>
      <c r="S261" s="213">
        <f t="shared" si="64"/>
        <v>8.5106382978723402E-2</v>
      </c>
      <c r="T261" s="214">
        <v>1</v>
      </c>
      <c r="U261" s="213">
        <f t="shared" si="65"/>
        <v>2.1276595744680851E-2</v>
      </c>
      <c r="V261" s="214">
        <v>0</v>
      </c>
      <c r="W261" s="213">
        <f t="shared" si="66"/>
        <v>0</v>
      </c>
      <c r="X261" s="214">
        <v>0</v>
      </c>
      <c r="Y261" s="216">
        <f t="shared" si="67"/>
        <v>0</v>
      </c>
      <c r="Z261" s="214">
        <v>0</v>
      </c>
      <c r="AA261" s="213">
        <f t="shared" si="68"/>
        <v>0</v>
      </c>
      <c r="AB261" s="214">
        <v>41</v>
      </c>
      <c r="AC261" s="213">
        <f t="shared" si="69"/>
        <v>0.87234042553191493</v>
      </c>
      <c r="AD261" s="214">
        <v>0</v>
      </c>
      <c r="AE261" s="215">
        <f t="shared" si="70"/>
        <v>0</v>
      </c>
      <c r="AF261" s="212">
        <v>40</v>
      </c>
      <c r="AG261" s="213">
        <f t="shared" si="71"/>
        <v>0.85106382978723405</v>
      </c>
      <c r="AH261" s="214">
        <v>7</v>
      </c>
      <c r="AI261" s="215">
        <f t="shared" si="72"/>
        <v>0.14893617021276595</v>
      </c>
      <c r="AJ261" s="217">
        <v>47</v>
      </c>
      <c r="AK261" s="218">
        <f t="shared" si="73"/>
        <v>1</v>
      </c>
      <c r="AL261" s="219">
        <v>0</v>
      </c>
      <c r="AM261" s="216">
        <f t="shared" si="74"/>
        <v>0</v>
      </c>
    </row>
    <row r="262" spans="1:39" ht="15" customHeight="1" x14ac:dyDescent="0.3">
      <c r="A262" s="209" t="s">
        <v>660</v>
      </c>
      <c r="B262" s="209" t="s">
        <v>670</v>
      </c>
      <c r="C262" s="209" t="s">
        <v>723</v>
      </c>
      <c r="D262" s="209" t="s">
        <v>137</v>
      </c>
      <c r="E262" s="209" t="s">
        <v>673</v>
      </c>
      <c r="F262" s="210">
        <v>36304</v>
      </c>
      <c r="G262" s="209" t="s">
        <v>314</v>
      </c>
      <c r="H262" s="209" t="s">
        <v>667</v>
      </c>
      <c r="I262" s="211">
        <v>13</v>
      </c>
      <c r="J262" s="212">
        <v>4</v>
      </c>
      <c r="K262" s="213">
        <f t="shared" si="60"/>
        <v>0.30769230769230771</v>
      </c>
      <c r="L262" s="214">
        <v>9</v>
      </c>
      <c r="M262" s="215">
        <f t="shared" si="61"/>
        <v>0.69230769230769229</v>
      </c>
      <c r="N262" s="212">
        <v>0</v>
      </c>
      <c r="O262" s="213">
        <f t="shared" si="62"/>
        <v>0</v>
      </c>
      <c r="P262" s="214">
        <v>0</v>
      </c>
      <c r="Q262" s="213">
        <f t="shared" si="63"/>
        <v>0</v>
      </c>
      <c r="R262" s="214">
        <v>2</v>
      </c>
      <c r="S262" s="213">
        <f t="shared" si="64"/>
        <v>0.15384615384615385</v>
      </c>
      <c r="T262" s="214">
        <v>0</v>
      </c>
      <c r="U262" s="213">
        <f t="shared" si="65"/>
        <v>0</v>
      </c>
      <c r="V262" s="214">
        <v>0</v>
      </c>
      <c r="W262" s="213">
        <f t="shared" si="66"/>
        <v>0</v>
      </c>
      <c r="X262" s="214">
        <v>0</v>
      </c>
      <c r="Y262" s="216">
        <f t="shared" si="67"/>
        <v>0</v>
      </c>
      <c r="Z262" s="214">
        <v>0</v>
      </c>
      <c r="AA262" s="213">
        <f t="shared" si="68"/>
        <v>0</v>
      </c>
      <c r="AB262" s="214">
        <v>11</v>
      </c>
      <c r="AC262" s="213">
        <f t="shared" si="69"/>
        <v>0.84615384615384615</v>
      </c>
      <c r="AD262" s="214">
        <v>0</v>
      </c>
      <c r="AE262" s="215">
        <f t="shared" si="70"/>
        <v>0</v>
      </c>
      <c r="AF262" s="212">
        <v>12</v>
      </c>
      <c r="AG262" s="213">
        <f t="shared" si="71"/>
        <v>0.92307692307692313</v>
      </c>
      <c r="AH262" s="214">
        <v>1</v>
      </c>
      <c r="AI262" s="215">
        <f t="shared" si="72"/>
        <v>7.6923076923076927E-2</v>
      </c>
      <c r="AJ262" s="236">
        <v>13</v>
      </c>
      <c r="AK262" s="218">
        <f t="shared" si="73"/>
        <v>1</v>
      </c>
      <c r="AL262" s="219">
        <v>0</v>
      </c>
      <c r="AM262" s="216">
        <f t="shared" si="74"/>
        <v>0</v>
      </c>
    </row>
    <row r="263" spans="1:39" ht="15" customHeight="1" x14ac:dyDescent="0.3">
      <c r="A263" s="209" t="s">
        <v>660</v>
      </c>
      <c r="B263" s="209" t="s">
        <v>670</v>
      </c>
      <c r="C263" s="209" t="s">
        <v>723</v>
      </c>
      <c r="D263" s="209" t="s">
        <v>268</v>
      </c>
      <c r="E263" s="209" t="s">
        <v>674</v>
      </c>
      <c r="F263" s="210">
        <v>36892</v>
      </c>
      <c r="G263" s="209" t="s">
        <v>314</v>
      </c>
      <c r="H263" s="209" t="s">
        <v>667</v>
      </c>
      <c r="I263" s="211">
        <v>25</v>
      </c>
      <c r="J263" s="212">
        <v>22</v>
      </c>
      <c r="K263" s="213">
        <f t="shared" si="60"/>
        <v>0.88</v>
      </c>
      <c r="L263" s="214">
        <v>3</v>
      </c>
      <c r="M263" s="215">
        <f t="shared" si="61"/>
        <v>0.12</v>
      </c>
      <c r="N263" s="212">
        <v>0</v>
      </c>
      <c r="O263" s="213">
        <f t="shared" si="62"/>
        <v>0</v>
      </c>
      <c r="P263" s="214">
        <v>2</v>
      </c>
      <c r="Q263" s="213">
        <f t="shared" si="63"/>
        <v>0.08</v>
      </c>
      <c r="R263" s="214">
        <v>4</v>
      </c>
      <c r="S263" s="213">
        <f t="shared" si="64"/>
        <v>0.16</v>
      </c>
      <c r="T263" s="214">
        <v>4</v>
      </c>
      <c r="U263" s="213">
        <f t="shared" si="65"/>
        <v>0.16</v>
      </c>
      <c r="V263" s="214">
        <v>0</v>
      </c>
      <c r="W263" s="213">
        <f t="shared" si="66"/>
        <v>0</v>
      </c>
      <c r="X263" s="214">
        <v>0</v>
      </c>
      <c r="Y263" s="216">
        <f t="shared" si="67"/>
        <v>0</v>
      </c>
      <c r="Z263" s="214">
        <v>0</v>
      </c>
      <c r="AA263" s="213">
        <f t="shared" si="68"/>
        <v>0</v>
      </c>
      <c r="AB263" s="214">
        <v>14</v>
      </c>
      <c r="AC263" s="213">
        <f t="shared" si="69"/>
        <v>0.56000000000000005</v>
      </c>
      <c r="AD263" s="214">
        <v>1</v>
      </c>
      <c r="AE263" s="215">
        <f t="shared" si="70"/>
        <v>0.04</v>
      </c>
      <c r="AF263" s="212">
        <v>17</v>
      </c>
      <c r="AG263" s="213">
        <f t="shared" si="71"/>
        <v>0.68</v>
      </c>
      <c r="AH263" s="214">
        <v>8</v>
      </c>
      <c r="AI263" s="215">
        <f t="shared" si="72"/>
        <v>0.32</v>
      </c>
      <c r="AJ263" s="235">
        <v>19</v>
      </c>
      <c r="AK263" s="218">
        <f t="shared" si="73"/>
        <v>0.76</v>
      </c>
      <c r="AL263" s="219">
        <v>6</v>
      </c>
      <c r="AM263" s="216">
        <f t="shared" si="74"/>
        <v>0.24</v>
      </c>
    </row>
    <row r="264" spans="1:39" ht="15" customHeight="1" x14ac:dyDescent="0.3">
      <c r="A264" s="209" t="s">
        <v>660</v>
      </c>
      <c r="B264" s="209" t="s">
        <v>670</v>
      </c>
      <c r="C264" s="209" t="s">
        <v>723</v>
      </c>
      <c r="D264" s="209" t="s">
        <v>182</v>
      </c>
      <c r="E264" s="209" t="s">
        <v>675</v>
      </c>
      <c r="F264" s="210">
        <v>17168</v>
      </c>
      <c r="G264" s="209" t="s">
        <v>314</v>
      </c>
      <c r="H264" s="209" t="s">
        <v>353</v>
      </c>
      <c r="I264" s="211">
        <v>7</v>
      </c>
      <c r="J264" s="212">
        <v>4</v>
      </c>
      <c r="K264" s="213">
        <f t="shared" si="60"/>
        <v>0.5714285714285714</v>
      </c>
      <c r="L264" s="214">
        <v>3</v>
      </c>
      <c r="M264" s="215">
        <f t="shared" si="61"/>
        <v>0.42857142857142855</v>
      </c>
      <c r="N264" s="212">
        <v>1</v>
      </c>
      <c r="O264" s="213">
        <f t="shared" si="62"/>
        <v>0.14285714285714285</v>
      </c>
      <c r="P264" s="214">
        <v>1</v>
      </c>
      <c r="Q264" s="213">
        <f t="shared" si="63"/>
        <v>0.14285714285714285</v>
      </c>
      <c r="R264" s="214">
        <v>2</v>
      </c>
      <c r="S264" s="213">
        <f t="shared" si="64"/>
        <v>0.2857142857142857</v>
      </c>
      <c r="T264" s="214">
        <v>0</v>
      </c>
      <c r="U264" s="213">
        <f t="shared" si="65"/>
        <v>0</v>
      </c>
      <c r="V264" s="214">
        <v>0</v>
      </c>
      <c r="W264" s="213">
        <f t="shared" si="66"/>
        <v>0</v>
      </c>
      <c r="X264" s="214">
        <v>0</v>
      </c>
      <c r="Y264" s="216">
        <f t="shared" si="67"/>
        <v>0</v>
      </c>
      <c r="Z264" s="214">
        <v>0</v>
      </c>
      <c r="AA264" s="213">
        <f t="shared" si="68"/>
        <v>0</v>
      </c>
      <c r="AB264" s="214">
        <v>3</v>
      </c>
      <c r="AC264" s="213">
        <f t="shared" si="69"/>
        <v>0.42857142857142855</v>
      </c>
      <c r="AD264" s="214">
        <v>0</v>
      </c>
      <c r="AE264" s="215">
        <f t="shared" si="70"/>
        <v>0</v>
      </c>
      <c r="AF264" s="212">
        <v>7</v>
      </c>
      <c r="AG264" s="213">
        <f t="shared" si="71"/>
        <v>1</v>
      </c>
      <c r="AH264" s="214">
        <v>0</v>
      </c>
      <c r="AI264" s="215">
        <f t="shared" si="72"/>
        <v>0</v>
      </c>
      <c r="AJ264" s="235">
        <v>1</v>
      </c>
      <c r="AK264" s="218">
        <f t="shared" si="73"/>
        <v>0.14285714285714285</v>
      </c>
      <c r="AL264" s="237">
        <v>6</v>
      </c>
      <c r="AM264" s="216">
        <f t="shared" si="74"/>
        <v>0.8571428571428571</v>
      </c>
    </row>
    <row r="265" spans="1:39" ht="15" customHeight="1" x14ac:dyDescent="0.3">
      <c r="A265" s="209" t="s">
        <v>660</v>
      </c>
      <c r="B265" s="209" t="s">
        <v>670</v>
      </c>
      <c r="C265" s="209" t="s">
        <v>722</v>
      </c>
      <c r="D265" s="209" t="s">
        <v>213</v>
      </c>
      <c r="E265" s="209" t="s">
        <v>676</v>
      </c>
      <c r="F265" s="210">
        <v>36892</v>
      </c>
      <c r="G265" s="209" t="s">
        <v>314</v>
      </c>
      <c r="H265" s="209" t="s">
        <v>663</v>
      </c>
      <c r="I265" s="211">
        <v>5</v>
      </c>
      <c r="J265" s="212">
        <v>1</v>
      </c>
      <c r="K265" s="213">
        <f t="shared" si="60"/>
        <v>0.2</v>
      </c>
      <c r="L265" s="214">
        <v>4</v>
      </c>
      <c r="M265" s="215">
        <f t="shared" si="61"/>
        <v>0.8</v>
      </c>
      <c r="N265" s="212">
        <v>0</v>
      </c>
      <c r="O265" s="213">
        <f t="shared" si="62"/>
        <v>0</v>
      </c>
      <c r="P265" s="214">
        <v>0</v>
      </c>
      <c r="Q265" s="213">
        <f t="shared" si="63"/>
        <v>0</v>
      </c>
      <c r="R265" s="214">
        <v>1</v>
      </c>
      <c r="S265" s="213">
        <f t="shared" si="64"/>
        <v>0.2</v>
      </c>
      <c r="T265" s="214">
        <v>0</v>
      </c>
      <c r="U265" s="213">
        <f t="shared" si="65"/>
        <v>0</v>
      </c>
      <c r="V265" s="214">
        <v>0</v>
      </c>
      <c r="W265" s="213">
        <f t="shared" si="66"/>
        <v>0</v>
      </c>
      <c r="X265" s="214">
        <v>0</v>
      </c>
      <c r="Y265" s="216">
        <f t="shared" si="67"/>
        <v>0</v>
      </c>
      <c r="Z265" s="214">
        <v>0</v>
      </c>
      <c r="AA265" s="213">
        <f t="shared" si="68"/>
        <v>0</v>
      </c>
      <c r="AB265" s="214">
        <v>4</v>
      </c>
      <c r="AC265" s="213">
        <f t="shared" si="69"/>
        <v>0.8</v>
      </c>
      <c r="AD265" s="214">
        <v>0</v>
      </c>
      <c r="AE265" s="215">
        <f t="shared" si="70"/>
        <v>0</v>
      </c>
      <c r="AF265" s="212">
        <v>4</v>
      </c>
      <c r="AG265" s="213">
        <f t="shared" si="71"/>
        <v>0.8</v>
      </c>
      <c r="AH265" s="214">
        <v>1</v>
      </c>
      <c r="AI265" s="215">
        <f t="shared" si="72"/>
        <v>0.2</v>
      </c>
      <c r="AJ265" s="236">
        <v>0</v>
      </c>
      <c r="AK265" s="218">
        <f t="shared" si="73"/>
        <v>0</v>
      </c>
      <c r="AL265" s="219">
        <v>5</v>
      </c>
      <c r="AM265" s="216">
        <f t="shared" si="74"/>
        <v>1</v>
      </c>
    </row>
    <row r="266" spans="1:39" ht="15" customHeight="1" x14ac:dyDescent="0.3">
      <c r="A266" s="209" t="s">
        <v>660</v>
      </c>
      <c r="B266" s="209" t="s">
        <v>670</v>
      </c>
      <c r="C266" s="209" t="s">
        <v>722</v>
      </c>
      <c r="D266" s="209" t="s">
        <v>247</v>
      </c>
      <c r="E266" s="209" t="s">
        <v>677</v>
      </c>
      <c r="F266" s="210">
        <v>36892</v>
      </c>
      <c r="G266" s="209" t="s">
        <v>314</v>
      </c>
      <c r="H266" s="209" t="s">
        <v>663</v>
      </c>
      <c r="I266" s="211">
        <v>4</v>
      </c>
      <c r="J266" s="212">
        <v>4</v>
      </c>
      <c r="K266" s="213">
        <f t="shared" si="60"/>
        <v>1</v>
      </c>
      <c r="L266" s="214">
        <v>0</v>
      </c>
      <c r="M266" s="215">
        <f t="shared" si="61"/>
        <v>0</v>
      </c>
      <c r="N266" s="212">
        <v>0</v>
      </c>
      <c r="O266" s="213">
        <f t="shared" si="62"/>
        <v>0</v>
      </c>
      <c r="P266" s="214">
        <v>0</v>
      </c>
      <c r="Q266" s="213">
        <f t="shared" si="63"/>
        <v>0</v>
      </c>
      <c r="R266" s="214">
        <v>0</v>
      </c>
      <c r="S266" s="213">
        <f t="shared" si="64"/>
        <v>0</v>
      </c>
      <c r="T266" s="214">
        <v>0</v>
      </c>
      <c r="U266" s="213">
        <f t="shared" si="65"/>
        <v>0</v>
      </c>
      <c r="V266" s="214">
        <v>0</v>
      </c>
      <c r="W266" s="213">
        <f t="shared" si="66"/>
        <v>0</v>
      </c>
      <c r="X266" s="214">
        <v>0</v>
      </c>
      <c r="Y266" s="216">
        <f t="shared" si="67"/>
        <v>0</v>
      </c>
      <c r="Z266" s="214">
        <v>0</v>
      </c>
      <c r="AA266" s="213">
        <f t="shared" si="68"/>
        <v>0</v>
      </c>
      <c r="AB266" s="214">
        <v>4</v>
      </c>
      <c r="AC266" s="213">
        <f t="shared" si="69"/>
        <v>1</v>
      </c>
      <c r="AD266" s="214">
        <v>0</v>
      </c>
      <c r="AE266" s="215">
        <f t="shared" si="70"/>
        <v>0</v>
      </c>
      <c r="AF266" s="212">
        <v>3</v>
      </c>
      <c r="AG266" s="213">
        <f t="shared" si="71"/>
        <v>0.75</v>
      </c>
      <c r="AH266" s="214">
        <v>1</v>
      </c>
      <c r="AI266" s="215">
        <f t="shared" si="72"/>
        <v>0.25</v>
      </c>
      <c r="AJ266" s="235">
        <v>0</v>
      </c>
      <c r="AK266" s="218">
        <f t="shared" si="73"/>
        <v>0</v>
      </c>
      <c r="AL266" s="219">
        <v>4</v>
      </c>
      <c r="AM266" s="216">
        <f t="shared" si="74"/>
        <v>1</v>
      </c>
    </row>
    <row r="267" spans="1:39" ht="15" customHeight="1" x14ac:dyDescent="0.3">
      <c r="A267" s="209" t="s">
        <v>660</v>
      </c>
      <c r="B267" s="209" t="s">
        <v>670</v>
      </c>
      <c r="C267" s="209" t="s">
        <v>722</v>
      </c>
      <c r="D267" s="209" t="s">
        <v>133</v>
      </c>
      <c r="E267" s="209" t="s">
        <v>678</v>
      </c>
      <c r="F267" s="210">
        <v>17168</v>
      </c>
      <c r="G267" s="209" t="s">
        <v>314</v>
      </c>
      <c r="H267" s="209" t="s">
        <v>663</v>
      </c>
      <c r="I267" s="211">
        <v>7</v>
      </c>
      <c r="J267" s="212">
        <v>4</v>
      </c>
      <c r="K267" s="213">
        <f t="shared" si="60"/>
        <v>0.5714285714285714</v>
      </c>
      <c r="L267" s="214">
        <v>3</v>
      </c>
      <c r="M267" s="215">
        <f t="shared" si="61"/>
        <v>0.42857142857142855</v>
      </c>
      <c r="N267" s="212">
        <v>0</v>
      </c>
      <c r="O267" s="213">
        <f t="shared" si="62"/>
        <v>0</v>
      </c>
      <c r="P267" s="214">
        <v>0</v>
      </c>
      <c r="Q267" s="213">
        <f t="shared" si="63"/>
        <v>0</v>
      </c>
      <c r="R267" s="214">
        <v>0</v>
      </c>
      <c r="S267" s="213">
        <f t="shared" si="64"/>
        <v>0</v>
      </c>
      <c r="T267" s="214">
        <v>1</v>
      </c>
      <c r="U267" s="213">
        <f t="shared" si="65"/>
        <v>0.14285714285714285</v>
      </c>
      <c r="V267" s="214">
        <v>0</v>
      </c>
      <c r="W267" s="213">
        <f t="shared" si="66"/>
        <v>0</v>
      </c>
      <c r="X267" s="214">
        <v>0</v>
      </c>
      <c r="Y267" s="216">
        <f t="shared" si="67"/>
        <v>0</v>
      </c>
      <c r="Z267" s="214">
        <v>0</v>
      </c>
      <c r="AA267" s="213">
        <f t="shared" si="68"/>
        <v>0</v>
      </c>
      <c r="AB267" s="214">
        <v>6</v>
      </c>
      <c r="AC267" s="213">
        <f t="shared" si="69"/>
        <v>0.8571428571428571</v>
      </c>
      <c r="AD267" s="214">
        <v>0</v>
      </c>
      <c r="AE267" s="215">
        <f t="shared" si="70"/>
        <v>0</v>
      </c>
      <c r="AF267" s="212">
        <v>5</v>
      </c>
      <c r="AG267" s="213">
        <f t="shared" si="71"/>
        <v>0.7142857142857143</v>
      </c>
      <c r="AH267" s="214">
        <v>2</v>
      </c>
      <c r="AI267" s="215">
        <f t="shared" si="72"/>
        <v>0.2857142857142857</v>
      </c>
      <c r="AJ267" s="235">
        <v>1</v>
      </c>
      <c r="AK267" s="218">
        <f t="shared" si="73"/>
        <v>0.14285714285714285</v>
      </c>
      <c r="AL267" s="237">
        <v>6</v>
      </c>
      <c r="AM267" s="216">
        <f t="shared" si="74"/>
        <v>0.8571428571428571</v>
      </c>
    </row>
    <row r="268" spans="1:39" ht="15" customHeight="1" x14ac:dyDescent="0.3">
      <c r="A268" s="209" t="s">
        <v>660</v>
      </c>
      <c r="B268" s="209" t="s">
        <v>670</v>
      </c>
      <c r="C268" s="209" t="s">
        <v>722</v>
      </c>
      <c r="D268" s="209" t="s">
        <v>134</v>
      </c>
      <c r="E268" s="209" t="s">
        <v>679</v>
      </c>
      <c r="F268" s="210">
        <v>36892</v>
      </c>
      <c r="G268" s="209" t="s">
        <v>314</v>
      </c>
      <c r="H268" s="209" t="s">
        <v>663</v>
      </c>
      <c r="I268" s="211">
        <v>6</v>
      </c>
      <c r="J268" s="212">
        <v>6</v>
      </c>
      <c r="K268" s="213">
        <f t="shared" si="60"/>
        <v>1</v>
      </c>
      <c r="L268" s="214">
        <v>0</v>
      </c>
      <c r="M268" s="215">
        <f t="shared" si="61"/>
        <v>0</v>
      </c>
      <c r="N268" s="212">
        <v>0</v>
      </c>
      <c r="O268" s="213">
        <f t="shared" si="62"/>
        <v>0</v>
      </c>
      <c r="P268" s="214">
        <v>1</v>
      </c>
      <c r="Q268" s="213">
        <f t="shared" si="63"/>
        <v>0.16666666666666666</v>
      </c>
      <c r="R268" s="214">
        <v>0</v>
      </c>
      <c r="S268" s="213">
        <f t="shared" si="64"/>
        <v>0</v>
      </c>
      <c r="T268" s="214">
        <v>0</v>
      </c>
      <c r="U268" s="213">
        <f t="shared" si="65"/>
        <v>0</v>
      </c>
      <c r="V268" s="214">
        <v>0</v>
      </c>
      <c r="W268" s="213">
        <f t="shared" si="66"/>
        <v>0</v>
      </c>
      <c r="X268" s="214">
        <v>0</v>
      </c>
      <c r="Y268" s="216">
        <f t="shared" si="67"/>
        <v>0</v>
      </c>
      <c r="Z268" s="214">
        <v>0</v>
      </c>
      <c r="AA268" s="213">
        <f t="shared" si="68"/>
        <v>0</v>
      </c>
      <c r="AB268" s="214">
        <v>5</v>
      </c>
      <c r="AC268" s="213">
        <f t="shared" si="69"/>
        <v>0.83333333333333337</v>
      </c>
      <c r="AD268" s="214">
        <v>0</v>
      </c>
      <c r="AE268" s="215">
        <f t="shared" si="70"/>
        <v>0</v>
      </c>
      <c r="AF268" s="212">
        <v>6</v>
      </c>
      <c r="AG268" s="213">
        <f t="shared" si="71"/>
        <v>1</v>
      </c>
      <c r="AH268" s="214">
        <v>0</v>
      </c>
      <c r="AI268" s="215">
        <f t="shared" si="72"/>
        <v>0</v>
      </c>
      <c r="AJ268" s="235">
        <v>0</v>
      </c>
      <c r="AK268" s="218">
        <f t="shared" si="73"/>
        <v>0</v>
      </c>
      <c r="AL268" s="237">
        <v>6</v>
      </c>
      <c r="AM268" s="216">
        <f t="shared" si="74"/>
        <v>1</v>
      </c>
    </row>
    <row r="269" spans="1:39" ht="15" customHeight="1" thickBot="1" x14ac:dyDescent="0.35">
      <c r="A269" s="220" t="s">
        <v>660</v>
      </c>
      <c r="B269" s="220" t="s">
        <v>670</v>
      </c>
      <c r="C269" s="220" t="s">
        <v>722</v>
      </c>
      <c r="D269" s="220" t="s">
        <v>269</v>
      </c>
      <c r="E269" s="220" t="s">
        <v>675</v>
      </c>
      <c r="F269" s="221">
        <v>32294</v>
      </c>
      <c r="G269" s="220" t="s">
        <v>314</v>
      </c>
      <c r="H269" s="220" t="s">
        <v>353</v>
      </c>
      <c r="I269" s="222">
        <v>1</v>
      </c>
      <c r="J269" s="223">
        <v>1</v>
      </c>
      <c r="K269" s="224">
        <f t="shared" si="60"/>
        <v>1</v>
      </c>
      <c r="L269" s="225">
        <v>0</v>
      </c>
      <c r="M269" s="226">
        <f t="shared" si="61"/>
        <v>0</v>
      </c>
      <c r="N269" s="223">
        <v>0</v>
      </c>
      <c r="O269" s="224">
        <f t="shared" si="62"/>
        <v>0</v>
      </c>
      <c r="P269" s="225">
        <v>0</v>
      </c>
      <c r="Q269" s="224">
        <f t="shared" si="63"/>
        <v>0</v>
      </c>
      <c r="R269" s="225">
        <v>0</v>
      </c>
      <c r="S269" s="224">
        <f t="shared" si="64"/>
        <v>0</v>
      </c>
      <c r="T269" s="225">
        <v>0</v>
      </c>
      <c r="U269" s="224">
        <f t="shared" si="65"/>
        <v>0</v>
      </c>
      <c r="V269" s="225">
        <v>0</v>
      </c>
      <c r="W269" s="224">
        <f t="shared" si="66"/>
        <v>0</v>
      </c>
      <c r="X269" s="225">
        <v>0</v>
      </c>
      <c r="Y269" s="227">
        <f t="shared" si="67"/>
        <v>0</v>
      </c>
      <c r="Z269" s="225">
        <v>0</v>
      </c>
      <c r="AA269" s="224">
        <f t="shared" si="68"/>
        <v>0</v>
      </c>
      <c r="AB269" s="225">
        <v>1</v>
      </c>
      <c r="AC269" s="224">
        <f t="shared" si="69"/>
        <v>1</v>
      </c>
      <c r="AD269" s="225">
        <v>0</v>
      </c>
      <c r="AE269" s="226">
        <f t="shared" si="70"/>
        <v>0</v>
      </c>
      <c r="AF269" s="223">
        <v>1</v>
      </c>
      <c r="AG269" s="224">
        <f t="shared" si="71"/>
        <v>1</v>
      </c>
      <c r="AH269" s="225">
        <v>0</v>
      </c>
      <c r="AI269" s="226">
        <f t="shared" si="72"/>
        <v>0</v>
      </c>
      <c r="AJ269" s="228">
        <v>0</v>
      </c>
      <c r="AK269" s="229">
        <f t="shared" si="73"/>
        <v>0</v>
      </c>
      <c r="AL269" s="230">
        <v>1</v>
      </c>
      <c r="AM269" s="227">
        <f t="shared" si="74"/>
        <v>1</v>
      </c>
    </row>
    <row r="270" spans="1:39" ht="15" customHeight="1" x14ac:dyDescent="0.3">
      <c r="A270" s="67" t="s">
        <v>660</v>
      </c>
      <c r="B270" s="67" t="s">
        <v>680</v>
      </c>
      <c r="C270" s="67" t="s">
        <v>723</v>
      </c>
      <c r="D270" s="67" t="s">
        <v>131</v>
      </c>
      <c r="E270" s="67" t="s">
        <v>681</v>
      </c>
      <c r="F270" s="68">
        <v>36402</v>
      </c>
      <c r="G270" s="67" t="s">
        <v>314</v>
      </c>
      <c r="H270" s="67" t="s">
        <v>667</v>
      </c>
      <c r="I270" s="69">
        <v>21</v>
      </c>
      <c r="J270" s="70">
        <v>8</v>
      </c>
      <c r="K270" s="71">
        <f t="shared" si="60"/>
        <v>0.38095238095238093</v>
      </c>
      <c r="L270" s="72">
        <v>13</v>
      </c>
      <c r="M270" s="73">
        <f t="shared" si="61"/>
        <v>0.61904761904761907</v>
      </c>
      <c r="N270" s="70">
        <v>2</v>
      </c>
      <c r="O270" s="71">
        <f t="shared" si="62"/>
        <v>9.5238095238095233E-2</v>
      </c>
      <c r="P270" s="72">
        <v>0</v>
      </c>
      <c r="Q270" s="71">
        <f t="shared" si="63"/>
        <v>0</v>
      </c>
      <c r="R270" s="72">
        <v>3</v>
      </c>
      <c r="S270" s="71">
        <f t="shared" si="64"/>
        <v>0.14285714285714285</v>
      </c>
      <c r="T270" s="72">
        <v>0</v>
      </c>
      <c r="U270" s="71">
        <f t="shared" si="65"/>
        <v>0</v>
      </c>
      <c r="V270" s="72">
        <v>0</v>
      </c>
      <c r="W270" s="71">
        <f t="shared" si="66"/>
        <v>0</v>
      </c>
      <c r="X270" s="72">
        <v>0</v>
      </c>
      <c r="Y270" s="74">
        <f t="shared" si="67"/>
        <v>0</v>
      </c>
      <c r="Z270" s="72">
        <v>1</v>
      </c>
      <c r="AA270" s="71">
        <f t="shared" si="68"/>
        <v>4.7619047619047616E-2</v>
      </c>
      <c r="AB270" s="72">
        <v>15</v>
      </c>
      <c r="AC270" s="71">
        <f t="shared" si="69"/>
        <v>0.7142857142857143</v>
      </c>
      <c r="AD270" s="72">
        <v>0</v>
      </c>
      <c r="AE270" s="73">
        <f t="shared" si="70"/>
        <v>0</v>
      </c>
      <c r="AF270" s="70">
        <v>21</v>
      </c>
      <c r="AG270" s="71">
        <f t="shared" si="71"/>
        <v>1</v>
      </c>
      <c r="AH270" s="72">
        <v>0</v>
      </c>
      <c r="AI270" s="73">
        <f t="shared" si="72"/>
        <v>0</v>
      </c>
      <c r="AJ270" s="75">
        <v>17</v>
      </c>
      <c r="AK270" s="76">
        <f t="shared" si="73"/>
        <v>0.80952380952380953</v>
      </c>
      <c r="AL270" s="91">
        <v>4</v>
      </c>
      <c r="AM270" s="74">
        <f t="shared" si="74"/>
        <v>0.19047619047619047</v>
      </c>
    </row>
    <row r="271" spans="1:39" ht="15" customHeight="1" x14ac:dyDescent="0.3">
      <c r="A271" s="18" t="s">
        <v>660</v>
      </c>
      <c r="B271" s="18" t="s">
        <v>680</v>
      </c>
      <c r="C271" s="18" t="s">
        <v>723</v>
      </c>
      <c r="D271" s="18" t="s">
        <v>180</v>
      </c>
      <c r="E271" s="18" t="s">
        <v>682</v>
      </c>
      <c r="F271" s="19">
        <v>17168</v>
      </c>
      <c r="G271" s="18" t="s">
        <v>314</v>
      </c>
      <c r="H271" s="18" t="s">
        <v>667</v>
      </c>
      <c r="I271" s="22">
        <v>1</v>
      </c>
      <c r="J271" s="21">
        <v>0</v>
      </c>
      <c r="K271" s="29">
        <f t="shared" si="60"/>
        <v>0</v>
      </c>
      <c r="L271" s="20">
        <v>1</v>
      </c>
      <c r="M271" s="33">
        <f t="shared" si="61"/>
        <v>1</v>
      </c>
      <c r="N271" s="21">
        <v>0</v>
      </c>
      <c r="O271" s="29">
        <f t="shared" si="62"/>
        <v>0</v>
      </c>
      <c r="P271" s="20">
        <v>0</v>
      </c>
      <c r="Q271" s="29">
        <f t="shared" si="63"/>
        <v>0</v>
      </c>
      <c r="R271" s="20">
        <v>0</v>
      </c>
      <c r="S271" s="29">
        <f t="shared" si="64"/>
        <v>0</v>
      </c>
      <c r="T271" s="20">
        <v>0</v>
      </c>
      <c r="U271" s="29">
        <f t="shared" si="65"/>
        <v>0</v>
      </c>
      <c r="V271" s="20">
        <v>0</v>
      </c>
      <c r="W271" s="29">
        <f t="shared" si="66"/>
        <v>0</v>
      </c>
      <c r="X271" s="20">
        <v>0</v>
      </c>
      <c r="Y271" s="37">
        <f t="shared" si="67"/>
        <v>0</v>
      </c>
      <c r="Z271" s="20">
        <v>0</v>
      </c>
      <c r="AA271" s="29">
        <f t="shared" si="68"/>
        <v>0</v>
      </c>
      <c r="AB271" s="20">
        <v>1</v>
      </c>
      <c r="AC271" s="29">
        <f t="shared" si="69"/>
        <v>1</v>
      </c>
      <c r="AD271" s="20">
        <v>0</v>
      </c>
      <c r="AE271" s="33">
        <f t="shared" si="70"/>
        <v>0</v>
      </c>
      <c r="AF271" s="21">
        <v>1</v>
      </c>
      <c r="AG271" s="29">
        <f t="shared" si="71"/>
        <v>1</v>
      </c>
      <c r="AH271" s="20">
        <v>0</v>
      </c>
      <c r="AI271" s="33">
        <f t="shared" si="72"/>
        <v>0</v>
      </c>
      <c r="AJ271" s="55">
        <v>0</v>
      </c>
      <c r="AK271" s="56">
        <f t="shared" si="73"/>
        <v>0</v>
      </c>
      <c r="AL271" s="50">
        <v>1</v>
      </c>
      <c r="AM271" s="37">
        <f t="shared" si="74"/>
        <v>1</v>
      </c>
    </row>
    <row r="272" spans="1:39" ht="15" customHeight="1" x14ac:dyDescent="0.3">
      <c r="A272" s="18" t="s">
        <v>660</v>
      </c>
      <c r="B272" s="18" t="s">
        <v>680</v>
      </c>
      <c r="C272" s="18" t="s">
        <v>723</v>
      </c>
      <c r="D272" s="18" t="s">
        <v>132</v>
      </c>
      <c r="E272" s="18" t="s">
        <v>683</v>
      </c>
      <c r="F272" s="19">
        <v>36892</v>
      </c>
      <c r="G272" s="18" t="s">
        <v>314</v>
      </c>
      <c r="H272" s="18" t="s">
        <v>667</v>
      </c>
      <c r="I272" s="22">
        <v>17</v>
      </c>
      <c r="J272" s="21">
        <v>3</v>
      </c>
      <c r="K272" s="29">
        <f t="shared" si="60"/>
        <v>0.17647058823529413</v>
      </c>
      <c r="L272" s="20">
        <v>14</v>
      </c>
      <c r="M272" s="33">
        <f t="shared" si="61"/>
        <v>0.82352941176470584</v>
      </c>
      <c r="N272" s="21">
        <v>2</v>
      </c>
      <c r="O272" s="29">
        <f t="shared" si="62"/>
        <v>0.11764705882352941</v>
      </c>
      <c r="P272" s="20">
        <v>1</v>
      </c>
      <c r="Q272" s="29">
        <f t="shared" si="63"/>
        <v>5.8823529411764705E-2</v>
      </c>
      <c r="R272" s="20">
        <v>1</v>
      </c>
      <c r="S272" s="29">
        <f t="shared" si="64"/>
        <v>5.8823529411764705E-2</v>
      </c>
      <c r="T272" s="20">
        <v>0</v>
      </c>
      <c r="U272" s="29">
        <f t="shared" si="65"/>
        <v>0</v>
      </c>
      <c r="V272" s="20">
        <v>0</v>
      </c>
      <c r="W272" s="29">
        <f t="shared" si="66"/>
        <v>0</v>
      </c>
      <c r="X272" s="20">
        <v>0</v>
      </c>
      <c r="Y272" s="37">
        <f t="shared" si="67"/>
        <v>0</v>
      </c>
      <c r="Z272" s="20">
        <v>0</v>
      </c>
      <c r="AA272" s="29">
        <f t="shared" si="68"/>
        <v>0</v>
      </c>
      <c r="AB272" s="20">
        <v>12</v>
      </c>
      <c r="AC272" s="29">
        <f t="shared" si="69"/>
        <v>0.70588235294117652</v>
      </c>
      <c r="AD272" s="20">
        <v>1</v>
      </c>
      <c r="AE272" s="33">
        <f t="shared" si="70"/>
        <v>5.8823529411764705E-2</v>
      </c>
      <c r="AF272" s="21">
        <v>15</v>
      </c>
      <c r="AG272" s="29">
        <f t="shared" si="71"/>
        <v>0.88235294117647056</v>
      </c>
      <c r="AH272" s="20">
        <v>2</v>
      </c>
      <c r="AI272" s="33">
        <f t="shared" si="72"/>
        <v>0.11764705882352941</v>
      </c>
      <c r="AJ272" s="49">
        <v>15</v>
      </c>
      <c r="AK272" s="56">
        <f t="shared" si="73"/>
        <v>0.88235294117647056</v>
      </c>
      <c r="AL272" s="50">
        <v>2</v>
      </c>
      <c r="AM272" s="37">
        <f t="shared" si="74"/>
        <v>0.11764705882352941</v>
      </c>
    </row>
    <row r="273" spans="1:39" ht="15" customHeight="1" x14ac:dyDescent="0.3">
      <c r="A273" s="18" t="s">
        <v>660</v>
      </c>
      <c r="B273" s="18" t="s">
        <v>680</v>
      </c>
      <c r="C273" s="18" t="s">
        <v>723</v>
      </c>
      <c r="D273" s="18" t="s">
        <v>684</v>
      </c>
      <c r="E273" s="18" t="s">
        <v>685</v>
      </c>
      <c r="F273" s="19">
        <v>36892</v>
      </c>
      <c r="G273" s="18" t="s">
        <v>314</v>
      </c>
      <c r="H273" s="18" t="s">
        <v>667</v>
      </c>
      <c r="I273" s="22">
        <v>5</v>
      </c>
      <c r="J273" s="21">
        <v>3</v>
      </c>
      <c r="K273" s="29">
        <f t="shared" si="60"/>
        <v>0.6</v>
      </c>
      <c r="L273" s="20">
        <v>2</v>
      </c>
      <c r="M273" s="33">
        <f t="shared" si="61"/>
        <v>0.4</v>
      </c>
      <c r="N273" s="21">
        <v>0</v>
      </c>
      <c r="O273" s="29">
        <f t="shared" si="62"/>
        <v>0</v>
      </c>
      <c r="P273" s="20">
        <v>0</v>
      </c>
      <c r="Q273" s="29">
        <f t="shared" si="63"/>
        <v>0</v>
      </c>
      <c r="R273" s="20">
        <v>0</v>
      </c>
      <c r="S273" s="29">
        <f t="shared" si="64"/>
        <v>0</v>
      </c>
      <c r="T273" s="20">
        <v>0</v>
      </c>
      <c r="U273" s="29">
        <f t="shared" si="65"/>
        <v>0</v>
      </c>
      <c r="V273" s="20">
        <v>0</v>
      </c>
      <c r="W273" s="29">
        <f t="shared" si="66"/>
        <v>0</v>
      </c>
      <c r="X273" s="20">
        <v>0</v>
      </c>
      <c r="Y273" s="37">
        <f t="shared" si="67"/>
        <v>0</v>
      </c>
      <c r="Z273" s="20">
        <v>0</v>
      </c>
      <c r="AA273" s="29">
        <f t="shared" si="68"/>
        <v>0</v>
      </c>
      <c r="AB273" s="20">
        <v>5</v>
      </c>
      <c r="AC273" s="29">
        <f t="shared" si="69"/>
        <v>1</v>
      </c>
      <c r="AD273" s="20">
        <v>0</v>
      </c>
      <c r="AE273" s="33">
        <f t="shared" si="70"/>
        <v>0</v>
      </c>
      <c r="AF273" s="21">
        <v>5</v>
      </c>
      <c r="AG273" s="29">
        <f t="shared" si="71"/>
        <v>1</v>
      </c>
      <c r="AH273" s="20">
        <v>0</v>
      </c>
      <c r="AI273" s="33">
        <f t="shared" si="72"/>
        <v>0</v>
      </c>
      <c r="AJ273" s="49">
        <v>4</v>
      </c>
      <c r="AK273" s="56">
        <f t="shared" si="73"/>
        <v>0.8</v>
      </c>
      <c r="AL273" s="59">
        <v>1</v>
      </c>
      <c r="AM273" s="37">
        <f t="shared" si="74"/>
        <v>0.2</v>
      </c>
    </row>
    <row r="274" spans="1:39" ht="15" customHeight="1" x14ac:dyDescent="0.3">
      <c r="A274" s="18" t="s">
        <v>660</v>
      </c>
      <c r="B274" s="18" t="s">
        <v>680</v>
      </c>
      <c r="C274" s="18" t="s">
        <v>722</v>
      </c>
      <c r="D274" s="18" t="s">
        <v>130</v>
      </c>
      <c r="E274" s="18" t="s">
        <v>686</v>
      </c>
      <c r="F274" s="19">
        <v>36892</v>
      </c>
      <c r="G274" s="18" t="s">
        <v>314</v>
      </c>
      <c r="H274" s="18" t="s">
        <v>663</v>
      </c>
      <c r="I274" s="22">
        <v>5</v>
      </c>
      <c r="J274" s="21">
        <v>1</v>
      </c>
      <c r="K274" s="29">
        <f t="shared" si="60"/>
        <v>0.2</v>
      </c>
      <c r="L274" s="20">
        <v>4</v>
      </c>
      <c r="M274" s="33">
        <f t="shared" si="61"/>
        <v>0.8</v>
      </c>
      <c r="N274" s="21">
        <v>0</v>
      </c>
      <c r="O274" s="29">
        <f t="shared" si="62"/>
        <v>0</v>
      </c>
      <c r="P274" s="20">
        <v>0</v>
      </c>
      <c r="Q274" s="29">
        <f t="shared" si="63"/>
        <v>0</v>
      </c>
      <c r="R274" s="20">
        <v>0</v>
      </c>
      <c r="S274" s="29">
        <f t="shared" si="64"/>
        <v>0</v>
      </c>
      <c r="T274" s="20">
        <v>0</v>
      </c>
      <c r="U274" s="29">
        <f t="shared" si="65"/>
        <v>0</v>
      </c>
      <c r="V274" s="20">
        <v>0</v>
      </c>
      <c r="W274" s="29">
        <f t="shared" si="66"/>
        <v>0</v>
      </c>
      <c r="X274" s="20">
        <v>0</v>
      </c>
      <c r="Y274" s="37">
        <f t="shared" si="67"/>
        <v>0</v>
      </c>
      <c r="Z274" s="20">
        <v>0</v>
      </c>
      <c r="AA274" s="29">
        <f t="shared" si="68"/>
        <v>0</v>
      </c>
      <c r="AB274" s="20">
        <v>5</v>
      </c>
      <c r="AC274" s="29">
        <f t="shared" si="69"/>
        <v>1</v>
      </c>
      <c r="AD274" s="20">
        <v>0</v>
      </c>
      <c r="AE274" s="33">
        <f t="shared" si="70"/>
        <v>0</v>
      </c>
      <c r="AF274" s="21">
        <v>3</v>
      </c>
      <c r="AG274" s="29">
        <f t="shared" si="71"/>
        <v>0.6</v>
      </c>
      <c r="AH274" s="20">
        <v>2</v>
      </c>
      <c r="AI274" s="33">
        <f t="shared" ref="AI274:AI303" si="75">AH274/I274</f>
        <v>0.4</v>
      </c>
      <c r="AJ274" s="49">
        <v>3</v>
      </c>
      <c r="AK274" s="56">
        <f t="shared" si="73"/>
        <v>0.6</v>
      </c>
      <c r="AL274" s="59">
        <v>2</v>
      </c>
      <c r="AM274" s="37">
        <f t="shared" si="74"/>
        <v>0.4</v>
      </c>
    </row>
    <row r="275" spans="1:39" ht="15" customHeight="1" thickBot="1" x14ac:dyDescent="0.35">
      <c r="A275" s="78" t="s">
        <v>660</v>
      </c>
      <c r="B275" s="78" t="s">
        <v>680</v>
      </c>
      <c r="C275" s="78" t="s">
        <v>722</v>
      </c>
      <c r="D275" s="78" t="s">
        <v>181</v>
      </c>
      <c r="E275" s="78" t="s">
        <v>687</v>
      </c>
      <c r="F275" s="79">
        <v>36892</v>
      </c>
      <c r="G275" s="78" t="s">
        <v>314</v>
      </c>
      <c r="H275" s="78" t="s">
        <v>663</v>
      </c>
      <c r="I275" s="80">
        <v>2</v>
      </c>
      <c r="J275" s="81">
        <v>1</v>
      </c>
      <c r="K275" s="82">
        <f t="shared" si="60"/>
        <v>0.5</v>
      </c>
      <c r="L275" s="83">
        <v>1</v>
      </c>
      <c r="M275" s="84">
        <f t="shared" si="61"/>
        <v>0.5</v>
      </c>
      <c r="N275" s="81">
        <v>0</v>
      </c>
      <c r="O275" s="82">
        <f t="shared" si="62"/>
        <v>0</v>
      </c>
      <c r="P275" s="83">
        <v>0</v>
      </c>
      <c r="Q275" s="82">
        <f t="shared" si="63"/>
        <v>0</v>
      </c>
      <c r="R275" s="83">
        <v>0</v>
      </c>
      <c r="S275" s="82">
        <f t="shared" si="64"/>
        <v>0</v>
      </c>
      <c r="T275" s="83">
        <v>0</v>
      </c>
      <c r="U275" s="82">
        <f t="shared" si="65"/>
        <v>0</v>
      </c>
      <c r="V275" s="83">
        <v>0</v>
      </c>
      <c r="W275" s="82">
        <f t="shared" si="66"/>
        <v>0</v>
      </c>
      <c r="X275" s="83">
        <v>0</v>
      </c>
      <c r="Y275" s="85">
        <f t="shared" si="67"/>
        <v>0</v>
      </c>
      <c r="Z275" s="83">
        <v>0</v>
      </c>
      <c r="AA275" s="82">
        <f t="shared" si="68"/>
        <v>0</v>
      </c>
      <c r="AB275" s="83">
        <v>2</v>
      </c>
      <c r="AC275" s="82">
        <f t="shared" si="69"/>
        <v>1</v>
      </c>
      <c r="AD275" s="83">
        <v>0</v>
      </c>
      <c r="AE275" s="84">
        <f t="shared" si="70"/>
        <v>0</v>
      </c>
      <c r="AF275" s="81">
        <v>1</v>
      </c>
      <c r="AG275" s="82">
        <f t="shared" si="71"/>
        <v>0.5</v>
      </c>
      <c r="AH275" s="83">
        <v>1</v>
      </c>
      <c r="AI275" s="84">
        <f t="shared" si="75"/>
        <v>0.5</v>
      </c>
      <c r="AJ275" s="93">
        <v>1</v>
      </c>
      <c r="AK275" s="87">
        <f t="shared" si="73"/>
        <v>0.5</v>
      </c>
      <c r="AL275" s="88">
        <v>1</v>
      </c>
      <c r="AM275" s="85">
        <f t="shared" si="74"/>
        <v>0.5</v>
      </c>
    </row>
    <row r="276" spans="1:39" ht="15" customHeight="1" x14ac:dyDescent="0.3">
      <c r="A276" s="144" t="s">
        <v>660</v>
      </c>
      <c r="B276" s="144" t="s">
        <v>688</v>
      </c>
      <c r="C276" s="144" t="s">
        <v>723</v>
      </c>
      <c r="D276" s="144" t="s">
        <v>127</v>
      </c>
      <c r="E276" s="144" t="s">
        <v>689</v>
      </c>
      <c r="F276" s="145">
        <v>36892</v>
      </c>
      <c r="G276" s="144" t="s">
        <v>314</v>
      </c>
      <c r="H276" s="144" t="s">
        <v>667</v>
      </c>
      <c r="I276" s="146">
        <v>8</v>
      </c>
      <c r="J276" s="147">
        <v>6</v>
      </c>
      <c r="K276" s="148">
        <f t="shared" si="60"/>
        <v>0.75</v>
      </c>
      <c r="L276" s="149">
        <v>2</v>
      </c>
      <c r="M276" s="150">
        <f t="shared" si="61"/>
        <v>0.25</v>
      </c>
      <c r="N276" s="147">
        <v>1</v>
      </c>
      <c r="O276" s="148">
        <f t="shared" si="62"/>
        <v>0.125</v>
      </c>
      <c r="P276" s="149">
        <v>0</v>
      </c>
      <c r="Q276" s="148">
        <f t="shared" si="63"/>
        <v>0</v>
      </c>
      <c r="R276" s="149">
        <v>1</v>
      </c>
      <c r="S276" s="148">
        <f t="shared" si="64"/>
        <v>0.125</v>
      </c>
      <c r="T276" s="149">
        <v>0</v>
      </c>
      <c r="U276" s="148">
        <f t="shared" si="65"/>
        <v>0</v>
      </c>
      <c r="V276" s="149">
        <v>0</v>
      </c>
      <c r="W276" s="148">
        <f t="shared" si="66"/>
        <v>0</v>
      </c>
      <c r="X276" s="149">
        <v>0</v>
      </c>
      <c r="Y276" s="151">
        <f t="shared" si="67"/>
        <v>0</v>
      </c>
      <c r="Z276" s="149">
        <v>0</v>
      </c>
      <c r="AA276" s="148">
        <f t="shared" si="68"/>
        <v>0</v>
      </c>
      <c r="AB276" s="149">
        <v>5</v>
      </c>
      <c r="AC276" s="148">
        <f t="shared" si="69"/>
        <v>0.625</v>
      </c>
      <c r="AD276" s="149">
        <v>1</v>
      </c>
      <c r="AE276" s="150">
        <f t="shared" si="70"/>
        <v>0.125</v>
      </c>
      <c r="AF276" s="147">
        <v>7</v>
      </c>
      <c r="AG276" s="148">
        <f t="shared" si="71"/>
        <v>0.875</v>
      </c>
      <c r="AH276" s="149">
        <v>1</v>
      </c>
      <c r="AI276" s="150">
        <f t="shared" si="75"/>
        <v>0.125</v>
      </c>
      <c r="AJ276" s="152">
        <v>8</v>
      </c>
      <c r="AK276" s="153">
        <f t="shared" si="73"/>
        <v>1</v>
      </c>
      <c r="AL276" s="154">
        <v>0</v>
      </c>
      <c r="AM276" s="151">
        <f t="shared" si="74"/>
        <v>0</v>
      </c>
    </row>
    <row r="277" spans="1:39" ht="15" customHeight="1" x14ac:dyDescent="0.3">
      <c r="A277" s="143" t="s">
        <v>660</v>
      </c>
      <c r="B277" s="143" t="s">
        <v>688</v>
      </c>
      <c r="C277" s="143" t="s">
        <v>723</v>
      </c>
      <c r="D277" s="143" t="s">
        <v>128</v>
      </c>
      <c r="E277" s="143" t="s">
        <v>690</v>
      </c>
      <c r="F277" s="155">
        <v>36892</v>
      </c>
      <c r="G277" s="143" t="s">
        <v>314</v>
      </c>
      <c r="H277" s="143" t="s">
        <v>667</v>
      </c>
      <c r="I277" s="156">
        <v>6</v>
      </c>
      <c r="J277" s="157">
        <v>2</v>
      </c>
      <c r="K277" s="158">
        <f t="shared" si="60"/>
        <v>0.33333333333333331</v>
      </c>
      <c r="L277" s="159">
        <v>4</v>
      </c>
      <c r="M277" s="160">
        <f t="shared" si="61"/>
        <v>0.66666666666666663</v>
      </c>
      <c r="N277" s="157">
        <v>0</v>
      </c>
      <c r="O277" s="158">
        <f t="shared" si="62"/>
        <v>0</v>
      </c>
      <c r="P277" s="159">
        <v>1</v>
      </c>
      <c r="Q277" s="158">
        <f t="shared" si="63"/>
        <v>0.16666666666666666</v>
      </c>
      <c r="R277" s="159">
        <v>0</v>
      </c>
      <c r="S277" s="158">
        <f t="shared" si="64"/>
        <v>0</v>
      </c>
      <c r="T277" s="159">
        <v>1</v>
      </c>
      <c r="U277" s="158">
        <f t="shared" si="65"/>
        <v>0.16666666666666666</v>
      </c>
      <c r="V277" s="159">
        <v>0</v>
      </c>
      <c r="W277" s="158">
        <f t="shared" si="66"/>
        <v>0</v>
      </c>
      <c r="X277" s="159">
        <v>0</v>
      </c>
      <c r="Y277" s="161">
        <f t="shared" si="67"/>
        <v>0</v>
      </c>
      <c r="Z277" s="159">
        <v>0</v>
      </c>
      <c r="AA277" s="158">
        <f t="shared" si="68"/>
        <v>0</v>
      </c>
      <c r="AB277" s="159">
        <v>4</v>
      </c>
      <c r="AC277" s="158">
        <f t="shared" si="69"/>
        <v>0.66666666666666663</v>
      </c>
      <c r="AD277" s="159">
        <v>0</v>
      </c>
      <c r="AE277" s="160">
        <f t="shared" si="70"/>
        <v>0</v>
      </c>
      <c r="AF277" s="157">
        <v>5</v>
      </c>
      <c r="AG277" s="158">
        <f t="shared" si="71"/>
        <v>0.83333333333333337</v>
      </c>
      <c r="AH277" s="159">
        <v>1</v>
      </c>
      <c r="AI277" s="160">
        <f t="shared" si="75"/>
        <v>0.16666666666666666</v>
      </c>
      <c r="AJ277" s="165">
        <v>6</v>
      </c>
      <c r="AK277" s="163">
        <f t="shared" si="73"/>
        <v>1</v>
      </c>
      <c r="AL277" s="164">
        <v>0</v>
      </c>
      <c r="AM277" s="161">
        <f t="shared" si="74"/>
        <v>0</v>
      </c>
    </row>
    <row r="278" spans="1:39" ht="15" customHeight="1" x14ac:dyDescent="0.3">
      <c r="A278" s="143" t="s">
        <v>660</v>
      </c>
      <c r="B278" s="143" t="s">
        <v>688</v>
      </c>
      <c r="C278" s="143" t="s">
        <v>723</v>
      </c>
      <c r="D278" s="143" t="s">
        <v>295</v>
      </c>
      <c r="E278" s="143" t="s">
        <v>691</v>
      </c>
      <c r="F278" s="155">
        <v>36892</v>
      </c>
      <c r="G278" s="143" t="s">
        <v>314</v>
      </c>
      <c r="H278" s="143" t="s">
        <v>667</v>
      </c>
      <c r="I278" s="156">
        <v>1</v>
      </c>
      <c r="J278" s="157">
        <v>0</v>
      </c>
      <c r="K278" s="158">
        <f t="shared" si="60"/>
        <v>0</v>
      </c>
      <c r="L278" s="159">
        <v>1</v>
      </c>
      <c r="M278" s="160">
        <f t="shared" si="61"/>
        <v>1</v>
      </c>
      <c r="N278" s="157">
        <v>0</v>
      </c>
      <c r="O278" s="158">
        <f t="shared" si="62"/>
        <v>0</v>
      </c>
      <c r="P278" s="159">
        <v>0</v>
      </c>
      <c r="Q278" s="158">
        <f t="shared" si="63"/>
        <v>0</v>
      </c>
      <c r="R278" s="159">
        <v>0</v>
      </c>
      <c r="S278" s="158">
        <f t="shared" si="64"/>
        <v>0</v>
      </c>
      <c r="T278" s="159">
        <v>0</v>
      </c>
      <c r="U278" s="158">
        <f t="shared" si="65"/>
        <v>0</v>
      </c>
      <c r="V278" s="159">
        <v>0</v>
      </c>
      <c r="W278" s="158">
        <f t="shared" si="66"/>
        <v>0</v>
      </c>
      <c r="X278" s="159">
        <v>0</v>
      </c>
      <c r="Y278" s="161">
        <f t="shared" si="67"/>
        <v>0</v>
      </c>
      <c r="Z278" s="159">
        <v>0</v>
      </c>
      <c r="AA278" s="158">
        <f t="shared" si="68"/>
        <v>0</v>
      </c>
      <c r="AB278" s="159">
        <v>1</v>
      </c>
      <c r="AC278" s="158">
        <f t="shared" si="69"/>
        <v>1</v>
      </c>
      <c r="AD278" s="159">
        <v>0</v>
      </c>
      <c r="AE278" s="160">
        <f t="shared" si="70"/>
        <v>0</v>
      </c>
      <c r="AF278" s="157">
        <v>1</v>
      </c>
      <c r="AG278" s="158">
        <f t="shared" si="71"/>
        <v>1</v>
      </c>
      <c r="AH278" s="159">
        <v>0</v>
      </c>
      <c r="AI278" s="160">
        <f t="shared" si="75"/>
        <v>0</v>
      </c>
      <c r="AJ278" s="165">
        <v>1</v>
      </c>
      <c r="AK278" s="163">
        <f t="shared" si="73"/>
        <v>1</v>
      </c>
      <c r="AL278" s="164">
        <v>0</v>
      </c>
      <c r="AM278" s="161">
        <f t="shared" si="74"/>
        <v>0</v>
      </c>
    </row>
    <row r="279" spans="1:39" ht="15" customHeight="1" x14ac:dyDescent="0.3">
      <c r="A279" s="143" t="s">
        <v>660</v>
      </c>
      <c r="B279" s="143" t="s">
        <v>688</v>
      </c>
      <c r="C279" s="143" t="s">
        <v>722</v>
      </c>
      <c r="D279" s="143" t="s">
        <v>248</v>
      </c>
      <c r="E279" s="143" t="s">
        <v>692</v>
      </c>
      <c r="F279" s="155">
        <v>36892</v>
      </c>
      <c r="G279" s="143" t="s">
        <v>314</v>
      </c>
      <c r="H279" s="143" t="s">
        <v>663</v>
      </c>
      <c r="I279" s="156">
        <v>1</v>
      </c>
      <c r="J279" s="157">
        <v>1</v>
      </c>
      <c r="K279" s="158">
        <f t="shared" si="60"/>
        <v>1</v>
      </c>
      <c r="L279" s="159">
        <v>0</v>
      </c>
      <c r="M279" s="160">
        <f t="shared" si="61"/>
        <v>0</v>
      </c>
      <c r="N279" s="157">
        <v>0</v>
      </c>
      <c r="O279" s="158">
        <f t="shared" si="62"/>
        <v>0</v>
      </c>
      <c r="P279" s="159">
        <v>0</v>
      </c>
      <c r="Q279" s="158">
        <f t="shared" si="63"/>
        <v>0</v>
      </c>
      <c r="R279" s="159">
        <v>0</v>
      </c>
      <c r="S279" s="158">
        <f t="shared" si="64"/>
        <v>0</v>
      </c>
      <c r="T279" s="159">
        <v>0</v>
      </c>
      <c r="U279" s="158">
        <f t="shared" si="65"/>
        <v>0</v>
      </c>
      <c r="V279" s="159">
        <v>0</v>
      </c>
      <c r="W279" s="158">
        <f t="shared" si="66"/>
        <v>0</v>
      </c>
      <c r="X279" s="159">
        <v>0</v>
      </c>
      <c r="Y279" s="161">
        <f t="shared" si="67"/>
        <v>0</v>
      </c>
      <c r="Z279" s="159">
        <v>0</v>
      </c>
      <c r="AA279" s="158">
        <f t="shared" si="68"/>
        <v>0</v>
      </c>
      <c r="AB279" s="159">
        <v>0</v>
      </c>
      <c r="AC279" s="158">
        <f t="shared" si="69"/>
        <v>0</v>
      </c>
      <c r="AD279" s="159">
        <v>1</v>
      </c>
      <c r="AE279" s="160">
        <f t="shared" si="70"/>
        <v>1</v>
      </c>
      <c r="AF279" s="157">
        <v>0</v>
      </c>
      <c r="AG279" s="158">
        <f t="shared" si="71"/>
        <v>0</v>
      </c>
      <c r="AH279" s="159">
        <v>1</v>
      </c>
      <c r="AI279" s="160">
        <f t="shared" si="75"/>
        <v>1</v>
      </c>
      <c r="AJ279" s="165">
        <v>1</v>
      </c>
      <c r="AK279" s="163">
        <f t="shared" si="73"/>
        <v>1</v>
      </c>
      <c r="AL279" s="164">
        <v>0</v>
      </c>
      <c r="AM279" s="161">
        <f t="shared" si="74"/>
        <v>0</v>
      </c>
    </row>
    <row r="280" spans="1:39" ht="15" customHeight="1" x14ac:dyDescent="0.3">
      <c r="A280" s="143" t="s">
        <v>660</v>
      </c>
      <c r="B280" s="143" t="s">
        <v>688</v>
      </c>
      <c r="C280" s="143" t="s">
        <v>722</v>
      </c>
      <c r="D280" s="143" t="s">
        <v>179</v>
      </c>
      <c r="E280" s="143" t="s">
        <v>693</v>
      </c>
      <c r="F280" s="155">
        <v>36892</v>
      </c>
      <c r="G280" s="143" t="s">
        <v>314</v>
      </c>
      <c r="H280" s="143" t="s">
        <v>663</v>
      </c>
      <c r="I280" s="156">
        <v>2</v>
      </c>
      <c r="J280" s="157">
        <v>0</v>
      </c>
      <c r="K280" s="158">
        <f t="shared" si="60"/>
        <v>0</v>
      </c>
      <c r="L280" s="159">
        <v>2</v>
      </c>
      <c r="M280" s="160">
        <f t="shared" si="61"/>
        <v>1</v>
      </c>
      <c r="N280" s="157">
        <v>0</v>
      </c>
      <c r="O280" s="158">
        <f t="shared" si="62"/>
        <v>0</v>
      </c>
      <c r="P280" s="159">
        <v>0</v>
      </c>
      <c r="Q280" s="158">
        <f t="shared" si="63"/>
        <v>0</v>
      </c>
      <c r="R280" s="159">
        <v>0</v>
      </c>
      <c r="S280" s="158">
        <f t="shared" si="64"/>
        <v>0</v>
      </c>
      <c r="T280" s="159">
        <v>0</v>
      </c>
      <c r="U280" s="158">
        <f t="shared" si="65"/>
        <v>0</v>
      </c>
      <c r="V280" s="159">
        <v>0</v>
      </c>
      <c r="W280" s="158">
        <f t="shared" si="66"/>
        <v>0</v>
      </c>
      <c r="X280" s="159">
        <v>0</v>
      </c>
      <c r="Y280" s="161">
        <f t="shared" si="67"/>
        <v>0</v>
      </c>
      <c r="Z280" s="159">
        <v>0</v>
      </c>
      <c r="AA280" s="158">
        <f t="shared" si="68"/>
        <v>0</v>
      </c>
      <c r="AB280" s="159">
        <v>2</v>
      </c>
      <c r="AC280" s="158">
        <f t="shared" si="69"/>
        <v>1</v>
      </c>
      <c r="AD280" s="159">
        <v>0</v>
      </c>
      <c r="AE280" s="160">
        <f t="shared" si="70"/>
        <v>0</v>
      </c>
      <c r="AF280" s="157">
        <v>2</v>
      </c>
      <c r="AG280" s="158">
        <f t="shared" si="71"/>
        <v>1</v>
      </c>
      <c r="AH280" s="159">
        <v>0</v>
      </c>
      <c r="AI280" s="160">
        <f t="shared" si="75"/>
        <v>0</v>
      </c>
      <c r="AJ280" s="165">
        <v>0</v>
      </c>
      <c r="AK280" s="163">
        <f t="shared" si="73"/>
        <v>0</v>
      </c>
      <c r="AL280" s="164">
        <v>2</v>
      </c>
      <c r="AM280" s="161">
        <f t="shared" si="74"/>
        <v>1</v>
      </c>
    </row>
    <row r="281" spans="1:39" ht="15" customHeight="1" x14ac:dyDescent="0.3">
      <c r="A281" s="143" t="s">
        <v>660</v>
      </c>
      <c r="B281" s="143" t="s">
        <v>688</v>
      </c>
      <c r="C281" s="143" t="s">
        <v>722</v>
      </c>
      <c r="D281" s="143" t="s">
        <v>694</v>
      </c>
      <c r="E281" s="143" t="s">
        <v>695</v>
      </c>
      <c r="F281" s="155">
        <v>36892</v>
      </c>
      <c r="G281" s="143" t="s">
        <v>314</v>
      </c>
      <c r="H281" s="143" t="s">
        <v>663</v>
      </c>
      <c r="I281" s="156">
        <v>1</v>
      </c>
      <c r="J281" s="157">
        <v>1</v>
      </c>
      <c r="K281" s="158">
        <f t="shared" si="60"/>
        <v>1</v>
      </c>
      <c r="L281" s="159">
        <v>0</v>
      </c>
      <c r="M281" s="160">
        <f t="shared" si="61"/>
        <v>0</v>
      </c>
      <c r="N281" s="157">
        <v>0</v>
      </c>
      <c r="O281" s="158">
        <f t="shared" si="62"/>
        <v>0</v>
      </c>
      <c r="P281" s="159">
        <v>0</v>
      </c>
      <c r="Q281" s="158">
        <f t="shared" si="63"/>
        <v>0</v>
      </c>
      <c r="R281" s="159">
        <v>0</v>
      </c>
      <c r="S281" s="158">
        <f t="shared" si="64"/>
        <v>0</v>
      </c>
      <c r="T281" s="159">
        <v>0</v>
      </c>
      <c r="U281" s="158">
        <f t="shared" si="65"/>
        <v>0</v>
      </c>
      <c r="V281" s="159">
        <v>0</v>
      </c>
      <c r="W281" s="158">
        <f t="shared" si="66"/>
        <v>0</v>
      </c>
      <c r="X281" s="159">
        <v>0</v>
      </c>
      <c r="Y281" s="161">
        <f t="shared" si="67"/>
        <v>0</v>
      </c>
      <c r="Z281" s="159">
        <v>1</v>
      </c>
      <c r="AA281" s="158">
        <f t="shared" si="68"/>
        <v>1</v>
      </c>
      <c r="AB281" s="159">
        <v>0</v>
      </c>
      <c r="AC281" s="158">
        <f t="shared" si="69"/>
        <v>0</v>
      </c>
      <c r="AD281" s="159">
        <v>0</v>
      </c>
      <c r="AE281" s="160">
        <f t="shared" si="70"/>
        <v>0</v>
      </c>
      <c r="AF281" s="157">
        <v>1</v>
      </c>
      <c r="AG281" s="158">
        <f t="shared" si="71"/>
        <v>1</v>
      </c>
      <c r="AH281" s="159">
        <v>0</v>
      </c>
      <c r="AI281" s="160">
        <f t="shared" si="75"/>
        <v>0</v>
      </c>
      <c r="AJ281" s="165">
        <v>0</v>
      </c>
      <c r="AK281" s="163">
        <f t="shared" si="73"/>
        <v>0</v>
      </c>
      <c r="AL281" s="164">
        <v>1</v>
      </c>
      <c r="AM281" s="161">
        <f t="shared" si="74"/>
        <v>1</v>
      </c>
    </row>
    <row r="282" spans="1:39" ht="15" customHeight="1" thickBot="1" x14ac:dyDescent="0.35">
      <c r="A282" s="167" t="s">
        <v>660</v>
      </c>
      <c r="B282" s="167" t="s">
        <v>688</v>
      </c>
      <c r="C282" s="167" t="s">
        <v>722</v>
      </c>
      <c r="D282" s="167" t="s">
        <v>124</v>
      </c>
      <c r="E282" s="167" t="s">
        <v>696</v>
      </c>
      <c r="F282" s="168">
        <v>17168</v>
      </c>
      <c r="G282" s="167" t="s">
        <v>314</v>
      </c>
      <c r="H282" s="167" t="s">
        <v>663</v>
      </c>
      <c r="I282" s="169">
        <v>3</v>
      </c>
      <c r="J282" s="170">
        <v>2</v>
      </c>
      <c r="K282" s="171">
        <f t="shared" si="60"/>
        <v>0.66666666666666663</v>
      </c>
      <c r="L282" s="172">
        <v>1</v>
      </c>
      <c r="M282" s="173">
        <f t="shared" si="61"/>
        <v>0.33333333333333331</v>
      </c>
      <c r="N282" s="170">
        <v>0</v>
      </c>
      <c r="O282" s="171">
        <f t="shared" si="62"/>
        <v>0</v>
      </c>
      <c r="P282" s="172">
        <v>0</v>
      </c>
      <c r="Q282" s="171">
        <f t="shared" si="63"/>
        <v>0</v>
      </c>
      <c r="R282" s="172">
        <v>0</v>
      </c>
      <c r="S282" s="171">
        <f t="shared" si="64"/>
        <v>0</v>
      </c>
      <c r="T282" s="172">
        <v>0</v>
      </c>
      <c r="U282" s="171">
        <f t="shared" si="65"/>
        <v>0</v>
      </c>
      <c r="V282" s="172">
        <v>0</v>
      </c>
      <c r="W282" s="171">
        <f t="shared" si="66"/>
        <v>0</v>
      </c>
      <c r="X282" s="172">
        <v>0</v>
      </c>
      <c r="Y282" s="174">
        <f t="shared" si="67"/>
        <v>0</v>
      </c>
      <c r="Z282" s="172">
        <v>0</v>
      </c>
      <c r="AA282" s="171">
        <f t="shared" si="68"/>
        <v>0</v>
      </c>
      <c r="AB282" s="172">
        <v>2</v>
      </c>
      <c r="AC282" s="171">
        <f t="shared" si="69"/>
        <v>0.66666666666666663</v>
      </c>
      <c r="AD282" s="172">
        <v>1</v>
      </c>
      <c r="AE282" s="173">
        <f t="shared" si="70"/>
        <v>0.33333333333333331</v>
      </c>
      <c r="AF282" s="170">
        <v>2</v>
      </c>
      <c r="AG282" s="171">
        <f t="shared" si="71"/>
        <v>0.66666666666666663</v>
      </c>
      <c r="AH282" s="172">
        <v>1</v>
      </c>
      <c r="AI282" s="173">
        <f t="shared" si="75"/>
        <v>0.33333333333333331</v>
      </c>
      <c r="AJ282" s="195">
        <v>1</v>
      </c>
      <c r="AK282" s="176">
        <f t="shared" si="73"/>
        <v>0.33333333333333331</v>
      </c>
      <c r="AL282" s="194">
        <v>2</v>
      </c>
      <c r="AM282" s="174">
        <f t="shared" si="74"/>
        <v>0.66666666666666663</v>
      </c>
    </row>
    <row r="283" spans="1:39" ht="15" customHeight="1" x14ac:dyDescent="0.3">
      <c r="A283" s="67" t="s">
        <v>697</v>
      </c>
      <c r="B283" s="67" t="s">
        <v>698</v>
      </c>
      <c r="C283" s="67" t="s">
        <v>723</v>
      </c>
      <c r="D283" s="67" t="s">
        <v>78</v>
      </c>
      <c r="E283" s="67" t="s">
        <v>699</v>
      </c>
      <c r="F283" s="68">
        <v>17168</v>
      </c>
      <c r="G283" s="67" t="s">
        <v>314</v>
      </c>
      <c r="H283" s="67" t="s">
        <v>700</v>
      </c>
      <c r="I283" s="69">
        <v>877</v>
      </c>
      <c r="J283" s="70">
        <v>477</v>
      </c>
      <c r="K283" s="71">
        <f t="shared" si="60"/>
        <v>0.54389965792474348</v>
      </c>
      <c r="L283" s="72">
        <v>400</v>
      </c>
      <c r="M283" s="73">
        <f t="shared" si="61"/>
        <v>0.45610034207525657</v>
      </c>
      <c r="N283" s="70">
        <v>94</v>
      </c>
      <c r="O283" s="71">
        <f t="shared" si="62"/>
        <v>0.10718358038768529</v>
      </c>
      <c r="P283" s="72">
        <v>17</v>
      </c>
      <c r="Q283" s="71">
        <f t="shared" si="63"/>
        <v>1.9384264538198404E-2</v>
      </c>
      <c r="R283" s="72">
        <v>52</v>
      </c>
      <c r="S283" s="71">
        <f t="shared" si="64"/>
        <v>5.9293044469783354E-2</v>
      </c>
      <c r="T283" s="72">
        <v>22</v>
      </c>
      <c r="U283" s="71">
        <f t="shared" si="65"/>
        <v>2.5085518814139111E-2</v>
      </c>
      <c r="V283" s="72">
        <v>0</v>
      </c>
      <c r="W283" s="71">
        <f t="shared" si="66"/>
        <v>0</v>
      </c>
      <c r="X283" s="72">
        <v>0</v>
      </c>
      <c r="Y283" s="74">
        <f t="shared" si="67"/>
        <v>0</v>
      </c>
      <c r="Z283" s="72">
        <v>8</v>
      </c>
      <c r="AA283" s="71">
        <f t="shared" si="68"/>
        <v>9.1220068415051314E-3</v>
      </c>
      <c r="AB283" s="72">
        <v>683</v>
      </c>
      <c r="AC283" s="71">
        <f t="shared" si="69"/>
        <v>0.77879133409350054</v>
      </c>
      <c r="AD283" s="72">
        <v>1</v>
      </c>
      <c r="AE283" s="73">
        <f t="shared" si="70"/>
        <v>1.1402508551881414E-3</v>
      </c>
      <c r="AF283" s="70">
        <v>812</v>
      </c>
      <c r="AG283" s="71">
        <f t="shared" si="71"/>
        <v>0.92588369441277085</v>
      </c>
      <c r="AH283" s="72">
        <v>65</v>
      </c>
      <c r="AI283" s="73">
        <f t="shared" si="75"/>
        <v>7.4116305587229189E-2</v>
      </c>
      <c r="AJ283" s="90">
        <v>851</v>
      </c>
      <c r="AK283" s="76">
        <f t="shared" si="73"/>
        <v>0.97035347776510827</v>
      </c>
      <c r="AL283" s="91">
        <v>26</v>
      </c>
      <c r="AM283" s="74">
        <f t="shared" si="74"/>
        <v>2.9646522234891677E-2</v>
      </c>
    </row>
    <row r="284" spans="1:39" ht="15" customHeight="1" x14ac:dyDescent="0.3">
      <c r="A284" s="18" t="s">
        <v>697</v>
      </c>
      <c r="B284" s="18" t="s">
        <v>698</v>
      </c>
      <c r="C284" s="18" t="s">
        <v>723</v>
      </c>
      <c r="D284" s="18" t="s">
        <v>79</v>
      </c>
      <c r="E284" s="18" t="s">
        <v>701</v>
      </c>
      <c r="F284" s="19">
        <v>17168</v>
      </c>
      <c r="G284" s="18" t="s">
        <v>314</v>
      </c>
      <c r="H284" s="18" t="s">
        <v>700</v>
      </c>
      <c r="I284" s="22">
        <v>62</v>
      </c>
      <c r="J284" s="21">
        <v>36</v>
      </c>
      <c r="K284" s="29">
        <f t="shared" si="60"/>
        <v>0.58064516129032262</v>
      </c>
      <c r="L284" s="20">
        <v>26</v>
      </c>
      <c r="M284" s="33">
        <f t="shared" si="61"/>
        <v>0.41935483870967744</v>
      </c>
      <c r="N284" s="21">
        <v>10</v>
      </c>
      <c r="O284" s="29">
        <f t="shared" si="62"/>
        <v>0.16129032258064516</v>
      </c>
      <c r="P284" s="20">
        <v>4</v>
      </c>
      <c r="Q284" s="29">
        <f t="shared" si="63"/>
        <v>6.4516129032258063E-2</v>
      </c>
      <c r="R284" s="20">
        <v>2</v>
      </c>
      <c r="S284" s="29">
        <f t="shared" si="64"/>
        <v>3.2258064516129031E-2</v>
      </c>
      <c r="T284" s="20">
        <v>5</v>
      </c>
      <c r="U284" s="29">
        <f t="shared" si="65"/>
        <v>8.0645161290322578E-2</v>
      </c>
      <c r="V284" s="20">
        <v>1</v>
      </c>
      <c r="W284" s="29">
        <f t="shared" si="66"/>
        <v>1.6129032258064516E-2</v>
      </c>
      <c r="X284" s="20">
        <v>0</v>
      </c>
      <c r="Y284" s="37">
        <f t="shared" si="67"/>
        <v>0</v>
      </c>
      <c r="Z284" s="20">
        <v>0</v>
      </c>
      <c r="AA284" s="29">
        <f t="shared" si="68"/>
        <v>0</v>
      </c>
      <c r="AB284" s="20">
        <v>40</v>
      </c>
      <c r="AC284" s="29">
        <f t="shared" si="69"/>
        <v>0.64516129032258063</v>
      </c>
      <c r="AD284" s="20">
        <v>0</v>
      </c>
      <c r="AE284" s="33">
        <f t="shared" si="70"/>
        <v>0</v>
      </c>
      <c r="AF284" s="21">
        <v>57</v>
      </c>
      <c r="AG284" s="29">
        <f t="shared" si="71"/>
        <v>0.91935483870967738</v>
      </c>
      <c r="AH284" s="20">
        <v>5</v>
      </c>
      <c r="AI284" s="33">
        <f t="shared" si="75"/>
        <v>8.0645161290322578E-2</v>
      </c>
      <c r="AJ284" s="49">
        <v>54</v>
      </c>
      <c r="AK284" s="56">
        <f t="shared" si="73"/>
        <v>0.87096774193548387</v>
      </c>
      <c r="AL284" s="50">
        <v>8</v>
      </c>
      <c r="AM284" s="37">
        <f t="shared" si="74"/>
        <v>0.12903225806451613</v>
      </c>
    </row>
    <row r="285" spans="1:39" ht="15" customHeight="1" x14ac:dyDescent="0.3">
      <c r="A285" s="18" t="s">
        <v>697</v>
      </c>
      <c r="B285" s="18" t="s">
        <v>698</v>
      </c>
      <c r="C285" s="18" t="s">
        <v>723</v>
      </c>
      <c r="D285" s="18" t="s">
        <v>265</v>
      </c>
      <c r="E285" s="18" t="s">
        <v>702</v>
      </c>
      <c r="F285" s="19">
        <v>36892</v>
      </c>
      <c r="G285" s="18" t="s">
        <v>314</v>
      </c>
      <c r="H285" s="18" t="s">
        <v>319</v>
      </c>
      <c r="I285" s="22">
        <v>44</v>
      </c>
      <c r="J285" s="21">
        <v>21</v>
      </c>
      <c r="K285" s="29">
        <f t="shared" si="60"/>
        <v>0.47727272727272729</v>
      </c>
      <c r="L285" s="20">
        <v>23</v>
      </c>
      <c r="M285" s="33">
        <f t="shared" si="61"/>
        <v>0.52272727272727271</v>
      </c>
      <c r="N285" s="21">
        <v>9</v>
      </c>
      <c r="O285" s="29">
        <f t="shared" si="62"/>
        <v>0.20454545454545456</v>
      </c>
      <c r="P285" s="20">
        <v>1</v>
      </c>
      <c r="Q285" s="29">
        <f t="shared" si="63"/>
        <v>2.2727272727272728E-2</v>
      </c>
      <c r="R285" s="20">
        <v>5</v>
      </c>
      <c r="S285" s="29">
        <f t="shared" si="64"/>
        <v>0.11363636363636363</v>
      </c>
      <c r="T285" s="20">
        <v>1</v>
      </c>
      <c r="U285" s="29">
        <f t="shared" si="65"/>
        <v>2.2727272727272728E-2</v>
      </c>
      <c r="V285" s="20">
        <v>0</v>
      </c>
      <c r="W285" s="29">
        <f t="shared" si="66"/>
        <v>0</v>
      </c>
      <c r="X285" s="20">
        <v>0</v>
      </c>
      <c r="Y285" s="37">
        <f t="shared" si="67"/>
        <v>0</v>
      </c>
      <c r="Z285" s="20">
        <v>0</v>
      </c>
      <c r="AA285" s="29">
        <f t="shared" si="68"/>
        <v>0</v>
      </c>
      <c r="AB285" s="20">
        <v>28</v>
      </c>
      <c r="AC285" s="29">
        <f t="shared" si="69"/>
        <v>0.63636363636363635</v>
      </c>
      <c r="AD285" s="20">
        <v>0</v>
      </c>
      <c r="AE285" s="33">
        <f t="shared" si="70"/>
        <v>0</v>
      </c>
      <c r="AF285" s="21">
        <v>43</v>
      </c>
      <c r="AG285" s="29">
        <f t="shared" si="71"/>
        <v>0.97727272727272729</v>
      </c>
      <c r="AH285" s="20">
        <v>1</v>
      </c>
      <c r="AI285" s="33">
        <f t="shared" si="75"/>
        <v>2.2727272727272728E-2</v>
      </c>
      <c r="AJ285" s="49">
        <v>34</v>
      </c>
      <c r="AK285" s="56">
        <f t="shared" si="73"/>
        <v>0.77272727272727271</v>
      </c>
      <c r="AL285" s="59">
        <v>10</v>
      </c>
      <c r="AM285" s="37">
        <f t="shared" si="74"/>
        <v>0.22727272727272727</v>
      </c>
    </row>
    <row r="286" spans="1:39" ht="15" customHeight="1" x14ac:dyDescent="0.3">
      <c r="A286" s="18" t="s">
        <v>697</v>
      </c>
      <c r="B286" s="18" t="s">
        <v>698</v>
      </c>
      <c r="C286" s="18" t="s">
        <v>723</v>
      </c>
      <c r="D286" s="18" t="s">
        <v>266</v>
      </c>
      <c r="E286" s="18" t="s">
        <v>703</v>
      </c>
      <c r="F286" s="19">
        <v>36892</v>
      </c>
      <c r="G286" s="18" t="s">
        <v>314</v>
      </c>
      <c r="H286" s="18" t="s">
        <v>376</v>
      </c>
      <c r="I286" s="22">
        <v>199</v>
      </c>
      <c r="J286" s="21">
        <v>105</v>
      </c>
      <c r="K286" s="29">
        <f t="shared" si="60"/>
        <v>0.52763819095477382</v>
      </c>
      <c r="L286" s="20">
        <v>94</v>
      </c>
      <c r="M286" s="33">
        <f t="shared" si="61"/>
        <v>0.47236180904522612</v>
      </c>
      <c r="N286" s="21">
        <v>56</v>
      </c>
      <c r="O286" s="29">
        <f t="shared" si="62"/>
        <v>0.28140703517587939</v>
      </c>
      <c r="P286" s="20">
        <v>3</v>
      </c>
      <c r="Q286" s="29">
        <f t="shared" si="63"/>
        <v>1.507537688442211E-2</v>
      </c>
      <c r="R286" s="20">
        <v>12</v>
      </c>
      <c r="S286" s="29">
        <f t="shared" si="64"/>
        <v>6.030150753768844E-2</v>
      </c>
      <c r="T286" s="20">
        <v>9</v>
      </c>
      <c r="U286" s="29">
        <f t="shared" si="65"/>
        <v>4.5226130653266333E-2</v>
      </c>
      <c r="V286" s="20">
        <v>1</v>
      </c>
      <c r="W286" s="29">
        <f t="shared" si="66"/>
        <v>5.0251256281407036E-3</v>
      </c>
      <c r="X286" s="20">
        <v>0</v>
      </c>
      <c r="Y286" s="37">
        <f t="shared" si="67"/>
        <v>0</v>
      </c>
      <c r="Z286" s="20">
        <v>3</v>
      </c>
      <c r="AA286" s="29">
        <f t="shared" si="68"/>
        <v>1.507537688442211E-2</v>
      </c>
      <c r="AB286" s="20">
        <v>115</v>
      </c>
      <c r="AC286" s="29">
        <f t="shared" si="69"/>
        <v>0.57788944723618085</v>
      </c>
      <c r="AD286" s="20">
        <v>0</v>
      </c>
      <c r="AE286" s="33">
        <f t="shared" si="70"/>
        <v>0</v>
      </c>
      <c r="AF286" s="21">
        <v>180</v>
      </c>
      <c r="AG286" s="29">
        <f t="shared" si="71"/>
        <v>0.90452261306532666</v>
      </c>
      <c r="AH286" s="20">
        <v>19</v>
      </c>
      <c r="AI286" s="33">
        <f t="shared" si="75"/>
        <v>9.5477386934673364E-2</v>
      </c>
      <c r="AJ286" s="49">
        <v>148</v>
      </c>
      <c r="AK286" s="56">
        <f t="shared" si="73"/>
        <v>0.74371859296482412</v>
      </c>
      <c r="AL286" s="59">
        <v>51</v>
      </c>
      <c r="AM286" s="37">
        <f t="shared" si="74"/>
        <v>0.25628140703517588</v>
      </c>
    </row>
    <row r="287" spans="1:39" ht="15" customHeight="1" thickBot="1" x14ac:dyDescent="0.35">
      <c r="A287" s="78" t="s">
        <v>697</v>
      </c>
      <c r="B287" s="78" t="s">
        <v>698</v>
      </c>
      <c r="C287" s="78" t="s">
        <v>723</v>
      </c>
      <c r="D287" s="78" t="s">
        <v>267</v>
      </c>
      <c r="E287" s="78" t="s">
        <v>704</v>
      </c>
      <c r="F287" s="79">
        <v>36892</v>
      </c>
      <c r="G287" s="78" t="s">
        <v>314</v>
      </c>
      <c r="H287" s="78" t="s">
        <v>376</v>
      </c>
      <c r="I287" s="80">
        <v>25</v>
      </c>
      <c r="J287" s="81">
        <v>13</v>
      </c>
      <c r="K287" s="82">
        <f t="shared" si="60"/>
        <v>0.52</v>
      </c>
      <c r="L287" s="83">
        <v>12</v>
      </c>
      <c r="M287" s="84">
        <f t="shared" si="61"/>
        <v>0.48</v>
      </c>
      <c r="N287" s="81">
        <v>3</v>
      </c>
      <c r="O287" s="82">
        <f t="shared" si="62"/>
        <v>0.12</v>
      </c>
      <c r="P287" s="83">
        <v>0</v>
      </c>
      <c r="Q287" s="82">
        <f t="shared" si="63"/>
        <v>0</v>
      </c>
      <c r="R287" s="83">
        <v>3</v>
      </c>
      <c r="S287" s="82">
        <f t="shared" si="64"/>
        <v>0.12</v>
      </c>
      <c r="T287" s="83">
        <v>5</v>
      </c>
      <c r="U287" s="82">
        <f t="shared" si="65"/>
        <v>0.2</v>
      </c>
      <c r="V287" s="83">
        <v>0</v>
      </c>
      <c r="W287" s="82">
        <f t="shared" si="66"/>
        <v>0</v>
      </c>
      <c r="X287" s="83">
        <v>0</v>
      </c>
      <c r="Y287" s="85">
        <f t="shared" si="67"/>
        <v>0</v>
      </c>
      <c r="Z287" s="83">
        <v>0</v>
      </c>
      <c r="AA287" s="82">
        <f t="shared" si="68"/>
        <v>0</v>
      </c>
      <c r="AB287" s="83">
        <v>14</v>
      </c>
      <c r="AC287" s="82">
        <f t="shared" si="69"/>
        <v>0.56000000000000005</v>
      </c>
      <c r="AD287" s="83">
        <v>0</v>
      </c>
      <c r="AE287" s="84">
        <f t="shared" si="70"/>
        <v>0</v>
      </c>
      <c r="AF287" s="81">
        <v>22</v>
      </c>
      <c r="AG287" s="82">
        <f t="shared" si="71"/>
        <v>0.88</v>
      </c>
      <c r="AH287" s="83">
        <v>3</v>
      </c>
      <c r="AI287" s="84">
        <f t="shared" si="75"/>
        <v>0.12</v>
      </c>
      <c r="AJ287" s="93">
        <v>18</v>
      </c>
      <c r="AK287" s="87">
        <f t="shared" si="73"/>
        <v>0.72</v>
      </c>
      <c r="AL287" s="92">
        <v>7</v>
      </c>
      <c r="AM287" s="85">
        <f t="shared" si="74"/>
        <v>0.28000000000000003</v>
      </c>
    </row>
    <row r="288" spans="1:39" ht="15" customHeight="1" x14ac:dyDescent="0.3">
      <c r="A288" s="198" t="s">
        <v>697</v>
      </c>
      <c r="B288" s="198" t="s">
        <v>705</v>
      </c>
      <c r="C288" s="198" t="s">
        <v>723</v>
      </c>
      <c r="D288" s="198" t="s">
        <v>80</v>
      </c>
      <c r="E288" s="198" t="s">
        <v>706</v>
      </c>
      <c r="F288" s="199">
        <v>17168</v>
      </c>
      <c r="G288" s="198" t="s">
        <v>314</v>
      </c>
      <c r="H288" s="198" t="s">
        <v>524</v>
      </c>
      <c r="I288" s="200">
        <v>27</v>
      </c>
      <c r="J288" s="201">
        <v>15</v>
      </c>
      <c r="K288" s="202">
        <f t="shared" si="60"/>
        <v>0.55555555555555558</v>
      </c>
      <c r="L288" s="203">
        <v>12</v>
      </c>
      <c r="M288" s="204">
        <f t="shared" si="61"/>
        <v>0.44444444444444442</v>
      </c>
      <c r="N288" s="201">
        <v>3</v>
      </c>
      <c r="O288" s="202">
        <f t="shared" si="62"/>
        <v>0.1111111111111111</v>
      </c>
      <c r="P288" s="203">
        <v>1</v>
      </c>
      <c r="Q288" s="202">
        <f t="shared" si="63"/>
        <v>3.7037037037037035E-2</v>
      </c>
      <c r="R288" s="203">
        <v>1</v>
      </c>
      <c r="S288" s="202">
        <f t="shared" si="64"/>
        <v>3.7037037037037035E-2</v>
      </c>
      <c r="T288" s="203">
        <v>0</v>
      </c>
      <c r="U288" s="202">
        <f t="shared" si="65"/>
        <v>0</v>
      </c>
      <c r="V288" s="203">
        <v>0</v>
      </c>
      <c r="W288" s="202">
        <f t="shared" si="66"/>
        <v>0</v>
      </c>
      <c r="X288" s="203">
        <v>0</v>
      </c>
      <c r="Y288" s="205">
        <f t="shared" si="67"/>
        <v>0</v>
      </c>
      <c r="Z288" s="203">
        <v>1</v>
      </c>
      <c r="AA288" s="202">
        <f t="shared" si="68"/>
        <v>3.7037037037037035E-2</v>
      </c>
      <c r="AB288" s="203">
        <v>21</v>
      </c>
      <c r="AC288" s="202">
        <f t="shared" si="69"/>
        <v>0.77777777777777779</v>
      </c>
      <c r="AD288" s="203">
        <v>0</v>
      </c>
      <c r="AE288" s="204">
        <f t="shared" si="70"/>
        <v>0</v>
      </c>
      <c r="AF288" s="201">
        <v>26</v>
      </c>
      <c r="AG288" s="202">
        <f t="shared" si="71"/>
        <v>0.96296296296296291</v>
      </c>
      <c r="AH288" s="203">
        <v>1</v>
      </c>
      <c r="AI288" s="204">
        <f t="shared" si="75"/>
        <v>3.7037037037037035E-2</v>
      </c>
      <c r="AJ288" s="231">
        <v>1</v>
      </c>
      <c r="AK288" s="207">
        <f t="shared" si="73"/>
        <v>3.7037037037037035E-2</v>
      </c>
      <c r="AL288" s="233">
        <v>26</v>
      </c>
      <c r="AM288" s="205">
        <f t="shared" si="74"/>
        <v>0.96296296296296291</v>
      </c>
    </row>
    <row r="289" spans="1:39" ht="15" customHeight="1" x14ac:dyDescent="0.3">
      <c r="A289" s="209" t="s">
        <v>697</v>
      </c>
      <c r="B289" s="209" t="s">
        <v>705</v>
      </c>
      <c r="C289" s="209" t="s">
        <v>723</v>
      </c>
      <c r="D289" s="209" t="s">
        <v>81</v>
      </c>
      <c r="E289" s="209" t="s">
        <v>707</v>
      </c>
      <c r="F289" s="210">
        <v>29756</v>
      </c>
      <c r="G289" s="209" t="s">
        <v>314</v>
      </c>
      <c r="H289" s="209" t="s">
        <v>524</v>
      </c>
      <c r="I289" s="211">
        <v>11</v>
      </c>
      <c r="J289" s="212">
        <v>7</v>
      </c>
      <c r="K289" s="213">
        <f t="shared" si="60"/>
        <v>0.63636363636363635</v>
      </c>
      <c r="L289" s="214">
        <v>4</v>
      </c>
      <c r="M289" s="215">
        <f t="shared" si="61"/>
        <v>0.36363636363636365</v>
      </c>
      <c r="N289" s="212">
        <v>1</v>
      </c>
      <c r="O289" s="213">
        <f t="shared" si="62"/>
        <v>9.0909090909090912E-2</v>
      </c>
      <c r="P289" s="214">
        <v>1</v>
      </c>
      <c r="Q289" s="213">
        <f t="shared" si="63"/>
        <v>9.0909090909090912E-2</v>
      </c>
      <c r="R289" s="214">
        <v>0</v>
      </c>
      <c r="S289" s="213">
        <f t="shared" si="64"/>
        <v>0</v>
      </c>
      <c r="T289" s="214">
        <v>1</v>
      </c>
      <c r="U289" s="213">
        <f t="shared" si="65"/>
        <v>9.0909090909090912E-2</v>
      </c>
      <c r="V289" s="214">
        <v>0</v>
      </c>
      <c r="W289" s="213">
        <f t="shared" si="66"/>
        <v>0</v>
      </c>
      <c r="X289" s="214">
        <v>0</v>
      </c>
      <c r="Y289" s="216">
        <f t="shared" si="67"/>
        <v>0</v>
      </c>
      <c r="Z289" s="214">
        <v>1</v>
      </c>
      <c r="AA289" s="213">
        <f t="shared" si="68"/>
        <v>9.0909090909090912E-2</v>
      </c>
      <c r="AB289" s="214">
        <v>7</v>
      </c>
      <c r="AC289" s="213">
        <f t="shared" si="69"/>
        <v>0.63636363636363635</v>
      </c>
      <c r="AD289" s="214">
        <v>0</v>
      </c>
      <c r="AE289" s="215">
        <f t="shared" si="70"/>
        <v>0</v>
      </c>
      <c r="AF289" s="212">
        <v>10</v>
      </c>
      <c r="AG289" s="213">
        <f t="shared" si="71"/>
        <v>0.90909090909090906</v>
      </c>
      <c r="AH289" s="214">
        <v>1</v>
      </c>
      <c r="AI289" s="215">
        <f t="shared" si="75"/>
        <v>9.0909090909090912E-2</v>
      </c>
      <c r="AJ289" s="235">
        <v>1</v>
      </c>
      <c r="AK289" s="218">
        <f t="shared" si="73"/>
        <v>9.0909090909090912E-2</v>
      </c>
      <c r="AL289" s="237">
        <v>10</v>
      </c>
      <c r="AM289" s="216">
        <f t="shared" si="74"/>
        <v>0.90909090909090906</v>
      </c>
    </row>
    <row r="290" spans="1:39" ht="15" customHeight="1" x14ac:dyDescent="0.3">
      <c r="A290" s="209" t="s">
        <v>697</v>
      </c>
      <c r="B290" s="209" t="s">
        <v>705</v>
      </c>
      <c r="C290" s="209" t="s">
        <v>723</v>
      </c>
      <c r="D290" s="209" t="s">
        <v>82</v>
      </c>
      <c r="E290" s="209" t="s">
        <v>708</v>
      </c>
      <c r="F290" s="210">
        <v>17168</v>
      </c>
      <c r="G290" s="209" t="s">
        <v>314</v>
      </c>
      <c r="H290" s="209" t="s">
        <v>524</v>
      </c>
      <c r="I290" s="211">
        <v>25</v>
      </c>
      <c r="J290" s="212">
        <v>16</v>
      </c>
      <c r="K290" s="213">
        <f t="shared" si="60"/>
        <v>0.64</v>
      </c>
      <c r="L290" s="214">
        <v>9</v>
      </c>
      <c r="M290" s="215">
        <f t="shared" si="61"/>
        <v>0.36</v>
      </c>
      <c r="N290" s="212">
        <v>2</v>
      </c>
      <c r="O290" s="213">
        <f t="shared" si="62"/>
        <v>0.08</v>
      </c>
      <c r="P290" s="214">
        <v>2</v>
      </c>
      <c r="Q290" s="213">
        <f t="shared" si="63"/>
        <v>0.08</v>
      </c>
      <c r="R290" s="214">
        <v>1</v>
      </c>
      <c r="S290" s="213">
        <f t="shared" si="64"/>
        <v>0.04</v>
      </c>
      <c r="T290" s="214">
        <v>0</v>
      </c>
      <c r="U290" s="213">
        <f t="shared" si="65"/>
        <v>0</v>
      </c>
      <c r="V290" s="214">
        <v>0</v>
      </c>
      <c r="W290" s="213">
        <f t="shared" si="66"/>
        <v>0</v>
      </c>
      <c r="X290" s="214">
        <v>0</v>
      </c>
      <c r="Y290" s="216">
        <f t="shared" si="67"/>
        <v>0</v>
      </c>
      <c r="Z290" s="214">
        <v>0</v>
      </c>
      <c r="AA290" s="213">
        <f t="shared" si="68"/>
        <v>0</v>
      </c>
      <c r="AB290" s="214">
        <v>20</v>
      </c>
      <c r="AC290" s="213">
        <f t="shared" si="69"/>
        <v>0.8</v>
      </c>
      <c r="AD290" s="214">
        <v>0</v>
      </c>
      <c r="AE290" s="215">
        <f t="shared" si="70"/>
        <v>0</v>
      </c>
      <c r="AF290" s="212">
        <v>24</v>
      </c>
      <c r="AG290" s="213">
        <f t="shared" si="71"/>
        <v>0.96</v>
      </c>
      <c r="AH290" s="214">
        <v>1</v>
      </c>
      <c r="AI290" s="215">
        <f t="shared" si="75"/>
        <v>0.04</v>
      </c>
      <c r="AJ290" s="235">
        <v>2</v>
      </c>
      <c r="AK290" s="218">
        <f t="shared" si="73"/>
        <v>0.08</v>
      </c>
      <c r="AL290" s="237">
        <v>23</v>
      </c>
      <c r="AM290" s="216">
        <f t="shared" si="74"/>
        <v>0.92</v>
      </c>
    </row>
    <row r="291" spans="1:39" ht="15" customHeight="1" x14ac:dyDescent="0.3">
      <c r="A291" s="209" t="s">
        <v>697</v>
      </c>
      <c r="B291" s="209" t="s">
        <v>705</v>
      </c>
      <c r="C291" s="209" t="s">
        <v>723</v>
      </c>
      <c r="D291" s="209" t="s">
        <v>83</v>
      </c>
      <c r="E291" s="209" t="s">
        <v>709</v>
      </c>
      <c r="F291" s="210">
        <v>17168</v>
      </c>
      <c r="G291" s="209" t="s">
        <v>314</v>
      </c>
      <c r="H291" s="209" t="s">
        <v>524</v>
      </c>
      <c r="I291" s="211">
        <v>49</v>
      </c>
      <c r="J291" s="212">
        <v>20</v>
      </c>
      <c r="K291" s="213">
        <f t="shared" si="60"/>
        <v>0.40816326530612246</v>
      </c>
      <c r="L291" s="214">
        <v>29</v>
      </c>
      <c r="M291" s="215">
        <f t="shared" si="61"/>
        <v>0.59183673469387754</v>
      </c>
      <c r="N291" s="212">
        <v>0</v>
      </c>
      <c r="O291" s="213">
        <f t="shared" si="62"/>
        <v>0</v>
      </c>
      <c r="P291" s="214">
        <v>4</v>
      </c>
      <c r="Q291" s="213">
        <f t="shared" si="63"/>
        <v>8.1632653061224483E-2</v>
      </c>
      <c r="R291" s="214">
        <v>0</v>
      </c>
      <c r="S291" s="213">
        <f t="shared" si="64"/>
        <v>0</v>
      </c>
      <c r="T291" s="214">
        <v>0</v>
      </c>
      <c r="U291" s="213">
        <f t="shared" si="65"/>
        <v>0</v>
      </c>
      <c r="V291" s="214">
        <v>0</v>
      </c>
      <c r="W291" s="213">
        <f t="shared" si="66"/>
        <v>0</v>
      </c>
      <c r="X291" s="214">
        <v>0</v>
      </c>
      <c r="Y291" s="216">
        <f t="shared" si="67"/>
        <v>0</v>
      </c>
      <c r="Z291" s="214">
        <v>2</v>
      </c>
      <c r="AA291" s="213">
        <f t="shared" si="68"/>
        <v>4.0816326530612242E-2</v>
      </c>
      <c r="AB291" s="214">
        <v>43</v>
      </c>
      <c r="AC291" s="213">
        <f t="shared" si="69"/>
        <v>0.87755102040816324</v>
      </c>
      <c r="AD291" s="214">
        <v>0</v>
      </c>
      <c r="AE291" s="215">
        <f t="shared" si="70"/>
        <v>0</v>
      </c>
      <c r="AF291" s="212">
        <v>49</v>
      </c>
      <c r="AG291" s="213">
        <f t="shared" si="71"/>
        <v>1</v>
      </c>
      <c r="AH291" s="214">
        <v>0</v>
      </c>
      <c r="AI291" s="215">
        <f t="shared" si="75"/>
        <v>0</v>
      </c>
      <c r="AJ291" s="235">
        <v>3</v>
      </c>
      <c r="AK291" s="218">
        <f t="shared" si="73"/>
        <v>6.1224489795918366E-2</v>
      </c>
      <c r="AL291" s="237">
        <v>46</v>
      </c>
      <c r="AM291" s="216">
        <f t="shared" si="74"/>
        <v>0.93877551020408168</v>
      </c>
    </row>
    <row r="292" spans="1:39" ht="15" customHeight="1" x14ac:dyDescent="0.3">
      <c r="A292" s="209" t="s">
        <v>697</v>
      </c>
      <c r="B292" s="209" t="s">
        <v>705</v>
      </c>
      <c r="C292" s="209" t="s">
        <v>723</v>
      </c>
      <c r="D292" s="209" t="s">
        <v>294</v>
      </c>
      <c r="E292" s="209" t="s">
        <v>710</v>
      </c>
      <c r="F292" s="210">
        <v>33028</v>
      </c>
      <c r="G292" s="209" t="s">
        <v>314</v>
      </c>
      <c r="H292" s="209" t="s">
        <v>524</v>
      </c>
      <c r="I292" s="211">
        <v>4</v>
      </c>
      <c r="J292" s="212">
        <v>2</v>
      </c>
      <c r="K292" s="213">
        <f t="shared" si="60"/>
        <v>0.5</v>
      </c>
      <c r="L292" s="214">
        <v>2</v>
      </c>
      <c r="M292" s="215">
        <f t="shared" si="61"/>
        <v>0.5</v>
      </c>
      <c r="N292" s="212">
        <v>0</v>
      </c>
      <c r="O292" s="213">
        <f t="shared" si="62"/>
        <v>0</v>
      </c>
      <c r="P292" s="214">
        <v>0</v>
      </c>
      <c r="Q292" s="213">
        <f t="shared" si="63"/>
        <v>0</v>
      </c>
      <c r="R292" s="214">
        <v>0</v>
      </c>
      <c r="S292" s="213">
        <f t="shared" si="64"/>
        <v>0</v>
      </c>
      <c r="T292" s="214">
        <v>0</v>
      </c>
      <c r="U292" s="213">
        <f t="shared" si="65"/>
        <v>0</v>
      </c>
      <c r="V292" s="214">
        <v>0</v>
      </c>
      <c r="W292" s="213">
        <f t="shared" si="66"/>
        <v>0</v>
      </c>
      <c r="X292" s="214">
        <v>0</v>
      </c>
      <c r="Y292" s="216">
        <f t="shared" si="67"/>
        <v>0</v>
      </c>
      <c r="Z292" s="214">
        <v>0</v>
      </c>
      <c r="AA292" s="213">
        <f t="shared" si="68"/>
        <v>0</v>
      </c>
      <c r="AB292" s="214">
        <v>0</v>
      </c>
      <c r="AC292" s="213">
        <f t="shared" si="69"/>
        <v>0</v>
      </c>
      <c r="AD292" s="214">
        <v>4</v>
      </c>
      <c r="AE292" s="215">
        <f t="shared" si="70"/>
        <v>1</v>
      </c>
      <c r="AF292" s="212">
        <v>0</v>
      </c>
      <c r="AG292" s="213">
        <f t="shared" si="71"/>
        <v>0</v>
      </c>
      <c r="AH292" s="214">
        <v>4</v>
      </c>
      <c r="AI292" s="215">
        <f t="shared" si="75"/>
        <v>1</v>
      </c>
      <c r="AJ292" s="235">
        <v>4</v>
      </c>
      <c r="AK292" s="218">
        <f t="shared" si="73"/>
        <v>1</v>
      </c>
      <c r="AL292" s="237">
        <v>0</v>
      </c>
      <c r="AM292" s="216">
        <f t="shared" si="74"/>
        <v>0</v>
      </c>
    </row>
    <row r="293" spans="1:39" ht="15" customHeight="1" x14ac:dyDescent="0.3">
      <c r="A293" s="209" t="s">
        <v>697</v>
      </c>
      <c r="B293" s="209" t="s">
        <v>705</v>
      </c>
      <c r="C293" s="209" t="s">
        <v>723</v>
      </c>
      <c r="D293" s="209" t="s">
        <v>711</v>
      </c>
      <c r="E293" s="209" t="s">
        <v>712</v>
      </c>
      <c r="F293" s="210">
        <v>33988</v>
      </c>
      <c r="G293" s="209" t="s">
        <v>314</v>
      </c>
      <c r="H293" s="209" t="s">
        <v>524</v>
      </c>
      <c r="I293" s="211">
        <v>12</v>
      </c>
      <c r="J293" s="212">
        <v>4</v>
      </c>
      <c r="K293" s="213">
        <f t="shared" si="60"/>
        <v>0.33333333333333331</v>
      </c>
      <c r="L293" s="214">
        <v>8</v>
      </c>
      <c r="M293" s="215">
        <f t="shared" si="61"/>
        <v>0.66666666666666663</v>
      </c>
      <c r="N293" s="212">
        <v>5</v>
      </c>
      <c r="O293" s="213">
        <f t="shared" si="62"/>
        <v>0.41666666666666669</v>
      </c>
      <c r="P293" s="214">
        <v>0</v>
      </c>
      <c r="Q293" s="213">
        <f t="shared" si="63"/>
        <v>0</v>
      </c>
      <c r="R293" s="214">
        <v>1</v>
      </c>
      <c r="S293" s="213">
        <f t="shared" si="64"/>
        <v>8.3333333333333329E-2</v>
      </c>
      <c r="T293" s="214">
        <v>0</v>
      </c>
      <c r="U293" s="213">
        <f t="shared" si="65"/>
        <v>0</v>
      </c>
      <c r="V293" s="214">
        <v>0</v>
      </c>
      <c r="W293" s="213">
        <f t="shared" si="66"/>
        <v>0</v>
      </c>
      <c r="X293" s="214">
        <v>0</v>
      </c>
      <c r="Y293" s="216">
        <f t="shared" si="67"/>
        <v>0</v>
      </c>
      <c r="Z293" s="214">
        <v>0</v>
      </c>
      <c r="AA293" s="213">
        <f t="shared" si="68"/>
        <v>0</v>
      </c>
      <c r="AB293" s="214">
        <v>6</v>
      </c>
      <c r="AC293" s="213">
        <f t="shared" si="69"/>
        <v>0.5</v>
      </c>
      <c r="AD293" s="214">
        <v>0</v>
      </c>
      <c r="AE293" s="215">
        <f t="shared" si="70"/>
        <v>0</v>
      </c>
      <c r="AF293" s="212">
        <v>12</v>
      </c>
      <c r="AG293" s="213">
        <f t="shared" si="71"/>
        <v>1</v>
      </c>
      <c r="AH293" s="214">
        <v>0</v>
      </c>
      <c r="AI293" s="215">
        <f t="shared" si="75"/>
        <v>0</v>
      </c>
      <c r="AJ293" s="235">
        <v>0</v>
      </c>
      <c r="AK293" s="218">
        <f t="shared" si="73"/>
        <v>0</v>
      </c>
      <c r="AL293" s="237">
        <v>12</v>
      </c>
      <c r="AM293" s="216">
        <f t="shared" si="74"/>
        <v>1</v>
      </c>
    </row>
    <row r="294" spans="1:39" ht="15" customHeight="1" x14ac:dyDescent="0.3">
      <c r="A294" s="209" t="s">
        <v>697</v>
      </c>
      <c r="B294" s="209" t="s">
        <v>705</v>
      </c>
      <c r="C294" s="209" t="s">
        <v>723</v>
      </c>
      <c r="D294" s="209" t="s">
        <v>84</v>
      </c>
      <c r="E294" s="209" t="s">
        <v>713</v>
      </c>
      <c r="F294" s="210">
        <v>36892</v>
      </c>
      <c r="G294" s="209" t="s">
        <v>314</v>
      </c>
      <c r="H294" s="209" t="s">
        <v>524</v>
      </c>
      <c r="I294" s="211">
        <v>151</v>
      </c>
      <c r="J294" s="212">
        <v>92</v>
      </c>
      <c r="K294" s="213">
        <f t="shared" si="60"/>
        <v>0.60927152317880795</v>
      </c>
      <c r="L294" s="214">
        <v>59</v>
      </c>
      <c r="M294" s="215">
        <f t="shared" si="61"/>
        <v>0.39072847682119205</v>
      </c>
      <c r="N294" s="212">
        <v>3</v>
      </c>
      <c r="O294" s="213">
        <f t="shared" si="62"/>
        <v>1.9867549668874173E-2</v>
      </c>
      <c r="P294" s="214">
        <v>11</v>
      </c>
      <c r="Q294" s="213">
        <f t="shared" si="63"/>
        <v>7.2847682119205295E-2</v>
      </c>
      <c r="R294" s="214">
        <v>5</v>
      </c>
      <c r="S294" s="213">
        <f t="shared" si="64"/>
        <v>3.3112582781456956E-2</v>
      </c>
      <c r="T294" s="214">
        <v>5</v>
      </c>
      <c r="U294" s="213">
        <f t="shared" si="65"/>
        <v>3.3112582781456956E-2</v>
      </c>
      <c r="V294" s="214">
        <v>0</v>
      </c>
      <c r="W294" s="213">
        <f t="shared" si="66"/>
        <v>0</v>
      </c>
      <c r="X294" s="214">
        <v>0</v>
      </c>
      <c r="Y294" s="216">
        <f t="shared" si="67"/>
        <v>0</v>
      </c>
      <c r="Z294" s="214">
        <v>2</v>
      </c>
      <c r="AA294" s="213">
        <f t="shared" si="68"/>
        <v>1.3245033112582781E-2</v>
      </c>
      <c r="AB294" s="214">
        <v>125</v>
      </c>
      <c r="AC294" s="213">
        <f t="shared" si="69"/>
        <v>0.82781456953642385</v>
      </c>
      <c r="AD294" s="214">
        <v>0</v>
      </c>
      <c r="AE294" s="215">
        <f t="shared" si="70"/>
        <v>0</v>
      </c>
      <c r="AF294" s="212">
        <v>151</v>
      </c>
      <c r="AG294" s="213">
        <f t="shared" si="71"/>
        <v>1</v>
      </c>
      <c r="AH294" s="214">
        <v>0</v>
      </c>
      <c r="AI294" s="215">
        <f t="shared" si="75"/>
        <v>0</v>
      </c>
      <c r="AJ294" s="235">
        <v>1</v>
      </c>
      <c r="AK294" s="218">
        <f t="shared" si="73"/>
        <v>6.6225165562913907E-3</v>
      </c>
      <c r="AL294" s="237">
        <v>150</v>
      </c>
      <c r="AM294" s="216">
        <f t="shared" si="74"/>
        <v>0.99337748344370858</v>
      </c>
    </row>
    <row r="295" spans="1:39" ht="15" customHeight="1" x14ac:dyDescent="0.3">
      <c r="A295" s="209" t="s">
        <v>697</v>
      </c>
      <c r="B295" s="209" t="s">
        <v>705</v>
      </c>
      <c r="C295" s="209" t="s">
        <v>723</v>
      </c>
      <c r="D295" s="209" t="s">
        <v>192</v>
      </c>
      <c r="E295" s="209" t="s">
        <v>714</v>
      </c>
      <c r="F295" s="210">
        <v>36892</v>
      </c>
      <c r="G295" s="209" t="s">
        <v>314</v>
      </c>
      <c r="H295" s="209" t="s">
        <v>524</v>
      </c>
      <c r="I295" s="211">
        <v>82</v>
      </c>
      <c r="J295" s="212">
        <v>55</v>
      </c>
      <c r="K295" s="213">
        <f t="shared" si="60"/>
        <v>0.67073170731707321</v>
      </c>
      <c r="L295" s="214">
        <v>27</v>
      </c>
      <c r="M295" s="215">
        <f t="shared" si="61"/>
        <v>0.32926829268292684</v>
      </c>
      <c r="N295" s="212">
        <v>43</v>
      </c>
      <c r="O295" s="213">
        <f t="shared" si="62"/>
        <v>0.52439024390243905</v>
      </c>
      <c r="P295" s="214">
        <v>6</v>
      </c>
      <c r="Q295" s="213">
        <f t="shared" si="63"/>
        <v>7.3170731707317069E-2</v>
      </c>
      <c r="R295" s="214">
        <v>8</v>
      </c>
      <c r="S295" s="213">
        <f t="shared" si="64"/>
        <v>9.7560975609756101E-2</v>
      </c>
      <c r="T295" s="214">
        <v>1</v>
      </c>
      <c r="U295" s="213">
        <f t="shared" si="65"/>
        <v>1.2195121951219513E-2</v>
      </c>
      <c r="V295" s="214">
        <v>0</v>
      </c>
      <c r="W295" s="213">
        <f t="shared" si="66"/>
        <v>0</v>
      </c>
      <c r="X295" s="214">
        <v>0</v>
      </c>
      <c r="Y295" s="216">
        <f t="shared" si="67"/>
        <v>0</v>
      </c>
      <c r="Z295" s="214">
        <v>2</v>
      </c>
      <c r="AA295" s="213">
        <f t="shared" si="68"/>
        <v>2.4390243902439025E-2</v>
      </c>
      <c r="AB295" s="214">
        <v>22</v>
      </c>
      <c r="AC295" s="213">
        <f t="shared" si="69"/>
        <v>0.26829268292682928</v>
      </c>
      <c r="AD295" s="214">
        <v>0</v>
      </c>
      <c r="AE295" s="215">
        <f t="shared" si="70"/>
        <v>0</v>
      </c>
      <c r="AF295" s="212">
        <v>81</v>
      </c>
      <c r="AG295" s="213">
        <f t="shared" si="71"/>
        <v>0.98780487804878048</v>
      </c>
      <c r="AH295" s="214">
        <v>1</v>
      </c>
      <c r="AI295" s="215">
        <f t="shared" si="75"/>
        <v>1.2195121951219513E-2</v>
      </c>
      <c r="AJ295" s="235">
        <v>0</v>
      </c>
      <c r="AK295" s="218">
        <f t="shared" si="73"/>
        <v>0</v>
      </c>
      <c r="AL295" s="237">
        <v>82</v>
      </c>
      <c r="AM295" s="216">
        <f t="shared" si="74"/>
        <v>1</v>
      </c>
    </row>
    <row r="296" spans="1:39" ht="15" customHeight="1" x14ac:dyDescent="0.3">
      <c r="A296" s="209" t="s">
        <v>697</v>
      </c>
      <c r="B296" s="209" t="s">
        <v>705</v>
      </c>
      <c r="C296" s="209" t="s">
        <v>723</v>
      </c>
      <c r="D296" s="209" t="s">
        <v>222</v>
      </c>
      <c r="E296" s="209" t="s">
        <v>715</v>
      </c>
      <c r="F296" s="210">
        <v>36892</v>
      </c>
      <c r="G296" s="209" t="s">
        <v>314</v>
      </c>
      <c r="H296" s="209" t="s">
        <v>524</v>
      </c>
      <c r="I296" s="211">
        <v>3</v>
      </c>
      <c r="J296" s="212">
        <v>0</v>
      </c>
      <c r="K296" s="213">
        <f t="shared" si="60"/>
        <v>0</v>
      </c>
      <c r="L296" s="214">
        <v>3</v>
      </c>
      <c r="M296" s="215">
        <f t="shared" si="61"/>
        <v>1</v>
      </c>
      <c r="N296" s="212">
        <v>1</v>
      </c>
      <c r="O296" s="213">
        <f t="shared" si="62"/>
        <v>0.33333333333333331</v>
      </c>
      <c r="P296" s="214">
        <v>0</v>
      </c>
      <c r="Q296" s="213">
        <f t="shared" si="63"/>
        <v>0</v>
      </c>
      <c r="R296" s="214">
        <v>0</v>
      </c>
      <c r="S296" s="213">
        <f t="shared" si="64"/>
        <v>0</v>
      </c>
      <c r="T296" s="214">
        <v>0</v>
      </c>
      <c r="U296" s="213">
        <f t="shared" si="65"/>
        <v>0</v>
      </c>
      <c r="V296" s="214">
        <v>0</v>
      </c>
      <c r="W296" s="213">
        <f t="shared" si="66"/>
        <v>0</v>
      </c>
      <c r="X296" s="214">
        <v>0</v>
      </c>
      <c r="Y296" s="216">
        <f t="shared" si="67"/>
        <v>0</v>
      </c>
      <c r="Z296" s="214">
        <v>0</v>
      </c>
      <c r="AA296" s="213">
        <f t="shared" si="68"/>
        <v>0</v>
      </c>
      <c r="AB296" s="214">
        <v>2</v>
      </c>
      <c r="AC296" s="213">
        <f t="shared" si="69"/>
        <v>0.66666666666666663</v>
      </c>
      <c r="AD296" s="214">
        <v>0</v>
      </c>
      <c r="AE296" s="215">
        <f t="shared" si="70"/>
        <v>0</v>
      </c>
      <c r="AF296" s="212">
        <v>3</v>
      </c>
      <c r="AG296" s="213">
        <f t="shared" si="71"/>
        <v>1</v>
      </c>
      <c r="AH296" s="214">
        <v>0</v>
      </c>
      <c r="AI296" s="215">
        <f t="shared" si="75"/>
        <v>0</v>
      </c>
      <c r="AJ296" s="217">
        <v>1</v>
      </c>
      <c r="AK296" s="218">
        <f t="shared" si="73"/>
        <v>0.33333333333333331</v>
      </c>
      <c r="AL296" s="219">
        <v>2</v>
      </c>
      <c r="AM296" s="216">
        <f t="shared" si="74"/>
        <v>0.66666666666666663</v>
      </c>
    </row>
    <row r="297" spans="1:39" ht="15" customHeight="1" x14ac:dyDescent="0.3">
      <c r="A297" s="209" t="s">
        <v>697</v>
      </c>
      <c r="B297" s="209" t="s">
        <v>705</v>
      </c>
      <c r="C297" s="209" t="s">
        <v>722</v>
      </c>
      <c r="D297" s="209" t="s">
        <v>76</v>
      </c>
      <c r="E297" s="209" t="s">
        <v>706</v>
      </c>
      <c r="F297" s="210">
        <v>17168</v>
      </c>
      <c r="G297" s="209" t="s">
        <v>314</v>
      </c>
      <c r="H297" s="209" t="s">
        <v>524</v>
      </c>
      <c r="I297" s="211">
        <v>22</v>
      </c>
      <c r="J297" s="212">
        <v>10</v>
      </c>
      <c r="K297" s="213">
        <f t="shared" si="60"/>
        <v>0.45454545454545453</v>
      </c>
      <c r="L297" s="214">
        <v>12</v>
      </c>
      <c r="M297" s="215">
        <f t="shared" si="61"/>
        <v>0.54545454545454541</v>
      </c>
      <c r="N297" s="212">
        <v>4</v>
      </c>
      <c r="O297" s="213">
        <f t="shared" si="62"/>
        <v>0.18181818181818182</v>
      </c>
      <c r="P297" s="214">
        <v>3</v>
      </c>
      <c r="Q297" s="213">
        <f t="shared" si="63"/>
        <v>0.13636363636363635</v>
      </c>
      <c r="R297" s="214">
        <v>0</v>
      </c>
      <c r="S297" s="213">
        <f t="shared" si="64"/>
        <v>0</v>
      </c>
      <c r="T297" s="214">
        <v>0</v>
      </c>
      <c r="U297" s="213">
        <f t="shared" si="65"/>
        <v>0</v>
      </c>
      <c r="V297" s="214">
        <v>1</v>
      </c>
      <c r="W297" s="213">
        <f t="shared" si="66"/>
        <v>4.5454545454545456E-2</v>
      </c>
      <c r="X297" s="214">
        <v>0</v>
      </c>
      <c r="Y297" s="216">
        <f t="shared" si="67"/>
        <v>0</v>
      </c>
      <c r="Z297" s="214">
        <v>1</v>
      </c>
      <c r="AA297" s="213">
        <f t="shared" si="68"/>
        <v>4.5454545454545456E-2</v>
      </c>
      <c r="AB297" s="214">
        <v>13</v>
      </c>
      <c r="AC297" s="213">
        <f t="shared" si="69"/>
        <v>0.59090909090909094</v>
      </c>
      <c r="AD297" s="214">
        <v>0</v>
      </c>
      <c r="AE297" s="215">
        <f t="shared" si="70"/>
        <v>0</v>
      </c>
      <c r="AF297" s="212">
        <v>18</v>
      </c>
      <c r="AG297" s="213">
        <f t="shared" si="71"/>
        <v>0.81818181818181823</v>
      </c>
      <c r="AH297" s="214">
        <v>4</v>
      </c>
      <c r="AI297" s="215">
        <f t="shared" si="75"/>
        <v>0.18181818181818182</v>
      </c>
      <c r="AJ297" s="235">
        <v>0</v>
      </c>
      <c r="AK297" s="218">
        <f t="shared" si="73"/>
        <v>0</v>
      </c>
      <c r="AL297" s="237">
        <v>22</v>
      </c>
      <c r="AM297" s="216">
        <f t="shared" si="74"/>
        <v>1</v>
      </c>
    </row>
    <row r="298" spans="1:39" ht="15" customHeight="1" x14ac:dyDescent="0.3">
      <c r="A298" s="209" t="s">
        <v>697</v>
      </c>
      <c r="B298" s="209" t="s">
        <v>705</v>
      </c>
      <c r="C298" s="209" t="s">
        <v>722</v>
      </c>
      <c r="D298" s="209" t="s">
        <v>77</v>
      </c>
      <c r="E298" s="209" t="s">
        <v>709</v>
      </c>
      <c r="F298" s="210">
        <v>17168</v>
      </c>
      <c r="G298" s="209" t="s">
        <v>314</v>
      </c>
      <c r="H298" s="209" t="s">
        <v>524</v>
      </c>
      <c r="I298" s="211">
        <v>10</v>
      </c>
      <c r="J298" s="212">
        <v>5</v>
      </c>
      <c r="K298" s="213">
        <f t="shared" si="60"/>
        <v>0.5</v>
      </c>
      <c r="L298" s="214">
        <v>5</v>
      </c>
      <c r="M298" s="215">
        <f t="shared" si="61"/>
        <v>0.5</v>
      </c>
      <c r="N298" s="212">
        <v>0</v>
      </c>
      <c r="O298" s="213">
        <f t="shared" si="62"/>
        <v>0</v>
      </c>
      <c r="P298" s="214">
        <v>2</v>
      </c>
      <c r="Q298" s="213">
        <f t="shared" si="63"/>
        <v>0.2</v>
      </c>
      <c r="R298" s="214">
        <v>0</v>
      </c>
      <c r="S298" s="213">
        <f t="shared" si="64"/>
        <v>0</v>
      </c>
      <c r="T298" s="214">
        <v>0</v>
      </c>
      <c r="U298" s="213">
        <f t="shared" si="65"/>
        <v>0</v>
      </c>
      <c r="V298" s="214">
        <v>0</v>
      </c>
      <c r="W298" s="213">
        <f t="shared" si="66"/>
        <v>0</v>
      </c>
      <c r="X298" s="214">
        <v>0</v>
      </c>
      <c r="Y298" s="216">
        <f t="shared" si="67"/>
        <v>0</v>
      </c>
      <c r="Z298" s="214">
        <v>1</v>
      </c>
      <c r="AA298" s="213">
        <f t="shared" si="68"/>
        <v>0.1</v>
      </c>
      <c r="AB298" s="214">
        <v>7</v>
      </c>
      <c r="AC298" s="213">
        <f t="shared" si="69"/>
        <v>0.7</v>
      </c>
      <c r="AD298" s="214">
        <v>0</v>
      </c>
      <c r="AE298" s="215">
        <f t="shared" si="70"/>
        <v>0</v>
      </c>
      <c r="AF298" s="212">
        <v>10</v>
      </c>
      <c r="AG298" s="213">
        <f t="shared" si="71"/>
        <v>1</v>
      </c>
      <c r="AH298" s="214">
        <v>0</v>
      </c>
      <c r="AI298" s="215">
        <f t="shared" si="75"/>
        <v>0</v>
      </c>
      <c r="AJ298" s="235">
        <v>0</v>
      </c>
      <c r="AK298" s="218">
        <f t="shared" si="73"/>
        <v>0</v>
      </c>
      <c r="AL298" s="219">
        <v>10</v>
      </c>
      <c r="AM298" s="216">
        <f t="shared" si="74"/>
        <v>1</v>
      </c>
    </row>
    <row r="299" spans="1:39" ht="15" customHeight="1" thickBot="1" x14ac:dyDescent="0.35">
      <c r="A299" s="220" t="s">
        <v>697</v>
      </c>
      <c r="B299" s="220" t="s">
        <v>705</v>
      </c>
      <c r="C299" s="220" t="s">
        <v>722</v>
      </c>
      <c r="D299" s="220" t="s">
        <v>716</v>
      </c>
      <c r="E299" s="220" t="s">
        <v>717</v>
      </c>
      <c r="F299" s="221">
        <v>36892</v>
      </c>
      <c r="G299" s="220" t="s">
        <v>314</v>
      </c>
      <c r="H299" s="220" t="s">
        <v>524</v>
      </c>
      <c r="I299" s="222">
        <v>3</v>
      </c>
      <c r="J299" s="223">
        <v>0</v>
      </c>
      <c r="K299" s="224">
        <f t="shared" si="60"/>
        <v>0</v>
      </c>
      <c r="L299" s="225">
        <v>3</v>
      </c>
      <c r="M299" s="226">
        <f t="shared" si="61"/>
        <v>1</v>
      </c>
      <c r="N299" s="223">
        <v>2</v>
      </c>
      <c r="O299" s="224">
        <f t="shared" si="62"/>
        <v>0.66666666666666663</v>
      </c>
      <c r="P299" s="225">
        <v>0</v>
      </c>
      <c r="Q299" s="224">
        <f t="shared" si="63"/>
        <v>0</v>
      </c>
      <c r="R299" s="225">
        <v>0</v>
      </c>
      <c r="S299" s="224">
        <f t="shared" si="64"/>
        <v>0</v>
      </c>
      <c r="T299" s="225">
        <v>1</v>
      </c>
      <c r="U299" s="224">
        <f t="shared" si="65"/>
        <v>0.33333333333333331</v>
      </c>
      <c r="V299" s="225">
        <v>0</v>
      </c>
      <c r="W299" s="224">
        <f t="shared" si="66"/>
        <v>0</v>
      </c>
      <c r="X299" s="225">
        <v>0</v>
      </c>
      <c r="Y299" s="227">
        <f t="shared" si="67"/>
        <v>0</v>
      </c>
      <c r="Z299" s="225">
        <v>0</v>
      </c>
      <c r="AA299" s="224">
        <f t="shared" si="68"/>
        <v>0</v>
      </c>
      <c r="AB299" s="225">
        <v>0</v>
      </c>
      <c r="AC299" s="224">
        <f t="shared" si="69"/>
        <v>0</v>
      </c>
      <c r="AD299" s="225">
        <v>0</v>
      </c>
      <c r="AE299" s="226">
        <f t="shared" si="70"/>
        <v>0</v>
      </c>
      <c r="AF299" s="223">
        <v>3</v>
      </c>
      <c r="AG299" s="224">
        <f t="shared" si="71"/>
        <v>1</v>
      </c>
      <c r="AH299" s="225">
        <v>0</v>
      </c>
      <c r="AI299" s="226">
        <f t="shared" si="75"/>
        <v>0</v>
      </c>
      <c r="AJ299" s="228">
        <v>0</v>
      </c>
      <c r="AK299" s="229">
        <f t="shared" si="73"/>
        <v>0</v>
      </c>
      <c r="AL299" s="238">
        <v>3</v>
      </c>
      <c r="AM299" s="227">
        <f t="shared" si="74"/>
        <v>1</v>
      </c>
    </row>
    <row r="300" spans="1:39" ht="15" customHeight="1" thickBot="1" x14ac:dyDescent="0.35">
      <c r="A300" s="109" t="s">
        <v>697</v>
      </c>
      <c r="B300" s="109" t="s">
        <v>718</v>
      </c>
      <c r="C300" s="109" t="s">
        <v>723</v>
      </c>
      <c r="D300" s="109" t="s">
        <v>35</v>
      </c>
      <c r="E300" s="109" t="s">
        <v>719</v>
      </c>
      <c r="F300" s="110">
        <v>36892</v>
      </c>
      <c r="G300" s="109" t="s">
        <v>314</v>
      </c>
      <c r="H300" s="109" t="s">
        <v>376</v>
      </c>
      <c r="I300" s="111">
        <v>15</v>
      </c>
      <c r="J300" s="112">
        <v>8</v>
      </c>
      <c r="K300" s="113">
        <f t="shared" si="60"/>
        <v>0.53333333333333333</v>
      </c>
      <c r="L300" s="114">
        <v>7</v>
      </c>
      <c r="M300" s="115">
        <f t="shared" si="61"/>
        <v>0.46666666666666667</v>
      </c>
      <c r="N300" s="112">
        <v>6</v>
      </c>
      <c r="O300" s="113">
        <f t="shared" si="62"/>
        <v>0.4</v>
      </c>
      <c r="P300" s="114">
        <v>0</v>
      </c>
      <c r="Q300" s="113">
        <f t="shared" si="63"/>
        <v>0</v>
      </c>
      <c r="R300" s="114">
        <v>0</v>
      </c>
      <c r="S300" s="113">
        <f t="shared" si="64"/>
        <v>0</v>
      </c>
      <c r="T300" s="114">
        <v>0</v>
      </c>
      <c r="U300" s="113">
        <f t="shared" si="65"/>
        <v>0</v>
      </c>
      <c r="V300" s="114">
        <v>0</v>
      </c>
      <c r="W300" s="113">
        <f t="shared" si="66"/>
        <v>0</v>
      </c>
      <c r="X300" s="114">
        <v>0</v>
      </c>
      <c r="Y300" s="116">
        <f t="shared" si="67"/>
        <v>0</v>
      </c>
      <c r="Z300" s="114">
        <v>0</v>
      </c>
      <c r="AA300" s="113">
        <f t="shared" si="68"/>
        <v>0</v>
      </c>
      <c r="AB300" s="114">
        <v>9</v>
      </c>
      <c r="AC300" s="113">
        <f t="shared" si="69"/>
        <v>0.6</v>
      </c>
      <c r="AD300" s="114">
        <v>0</v>
      </c>
      <c r="AE300" s="115">
        <f t="shared" si="70"/>
        <v>0</v>
      </c>
      <c r="AF300" s="112">
        <v>14</v>
      </c>
      <c r="AG300" s="113">
        <f t="shared" si="71"/>
        <v>0.93333333333333335</v>
      </c>
      <c r="AH300" s="114">
        <v>1</v>
      </c>
      <c r="AI300" s="115">
        <f t="shared" si="75"/>
        <v>6.6666666666666666E-2</v>
      </c>
      <c r="AJ300" s="117">
        <v>11</v>
      </c>
      <c r="AK300" s="118">
        <f t="shared" si="73"/>
        <v>0.73333333333333328</v>
      </c>
      <c r="AL300" s="119">
        <v>4</v>
      </c>
      <c r="AM300" s="116">
        <f t="shared" si="74"/>
        <v>0.26666666666666666</v>
      </c>
    </row>
    <row r="301" spans="1:39" ht="15" customHeight="1" thickTop="1" x14ac:dyDescent="0.3">
      <c r="A301" s="134" t="s">
        <v>162</v>
      </c>
      <c r="B301" s="135"/>
      <c r="C301" s="135"/>
      <c r="D301" s="135"/>
      <c r="E301" s="135"/>
      <c r="F301" s="135"/>
      <c r="G301" s="135"/>
      <c r="H301" s="136"/>
      <c r="I301" s="14">
        <f>SUMIF($C$3:$C$300, "Undergraduate", I3:I300)</f>
        <v>14392</v>
      </c>
      <c r="J301" s="2">
        <f>SUMIF($C$3:$C$300, "Undergraduate", J3:J300)</f>
        <v>8534</v>
      </c>
      <c r="K301" s="30">
        <f t="shared" si="60"/>
        <v>0.59296831573096165</v>
      </c>
      <c r="L301" s="2">
        <f>SUMIF($C$3:$C$300, "Undergraduate", L3:L300)</f>
        <v>5858</v>
      </c>
      <c r="M301" s="34">
        <f t="shared" si="61"/>
        <v>0.40703168426903835</v>
      </c>
      <c r="N301" s="2">
        <f>SUMIF($C$3:$C$300, "Undergraduate", N3:N300)</f>
        <v>1647</v>
      </c>
      <c r="O301" s="30">
        <f t="shared" si="62"/>
        <v>0.11443857698721512</v>
      </c>
      <c r="P301" s="2">
        <f>SUMIF($C$3:$C$300, "Undergraduate", P3:P300)</f>
        <v>465</v>
      </c>
      <c r="Q301" s="30">
        <f t="shared" si="63"/>
        <v>3.2309616453585328E-2</v>
      </c>
      <c r="R301" s="2">
        <f>SUMIF($C$3:$C$300, "Undergraduate", R3:R300)</f>
        <v>1031</v>
      </c>
      <c r="S301" s="30">
        <f t="shared" si="64"/>
        <v>7.1637020566981652E-2</v>
      </c>
      <c r="T301" s="2">
        <f>SUMIF($C$3:$C$300, "Undergraduate", T3:T300)</f>
        <v>512</v>
      </c>
      <c r="U301" s="30">
        <f t="shared" si="65"/>
        <v>3.5575319622012228E-2</v>
      </c>
      <c r="V301" s="2">
        <f>SUMIF($C$3:$C$300, "Undergraduate", V3:V300)</f>
        <v>15</v>
      </c>
      <c r="W301" s="30">
        <f t="shared" si="66"/>
        <v>1.0422456920511395E-3</v>
      </c>
      <c r="X301" s="2">
        <f>SUMIF($C$3:$C$300, "Undergraduate", X3:X300)</f>
        <v>2</v>
      </c>
      <c r="Y301" s="38">
        <f t="shared" si="67"/>
        <v>1.3896609227348526E-4</v>
      </c>
      <c r="Z301" s="2">
        <f>SUMIF($C$3:$C$300, "Undergraduate", Z3:Z300)</f>
        <v>142</v>
      </c>
      <c r="AA301" s="30">
        <f t="shared" si="68"/>
        <v>9.8665925514174538E-3</v>
      </c>
      <c r="AB301" s="2">
        <f>SUMIF($C$3:$C$300, "Undergraduate", AB3:AB300)</f>
        <v>10539</v>
      </c>
      <c r="AC301" s="30">
        <f t="shared" si="69"/>
        <v>0.73228182323513058</v>
      </c>
      <c r="AD301" s="2">
        <f>SUMIF($C$3:$C$300, "Undergraduate", AD3:AD300)</f>
        <v>39</v>
      </c>
      <c r="AE301" s="34">
        <f t="shared" si="70"/>
        <v>2.7098387993329627E-3</v>
      </c>
      <c r="AF301" s="2">
        <f>SUMIF($C$3:$C$300, "Undergraduate", AF3:AF300)</f>
        <v>13027</v>
      </c>
      <c r="AG301" s="30">
        <f t="shared" si="71"/>
        <v>0.90515564202334631</v>
      </c>
      <c r="AH301" s="2">
        <f>SUMIF($C$3:$C$300, "Undergraduate", AH3:AH300)</f>
        <v>1365</v>
      </c>
      <c r="AI301" s="34">
        <f t="shared" si="75"/>
        <v>9.4844357976653693E-2</v>
      </c>
      <c r="AJ301" s="2">
        <f>SUMIF($C$3:$C$300, "Undergraduate", AJ3:AJ300)</f>
        <v>12586</v>
      </c>
      <c r="AK301" s="51">
        <f t="shared" si="73"/>
        <v>0.8745136186770428</v>
      </c>
      <c r="AL301" s="2">
        <f>SUMIF($C$3:$C$300, "Undergraduate", AL3:AL300)</f>
        <v>1806</v>
      </c>
      <c r="AM301" s="38">
        <f t="shared" si="74"/>
        <v>0.1254863813229572</v>
      </c>
    </row>
    <row r="302" spans="1:39" ht="15" customHeight="1" x14ac:dyDescent="0.3">
      <c r="A302" s="137" t="s">
        <v>163</v>
      </c>
      <c r="B302" s="138"/>
      <c r="C302" s="138"/>
      <c r="D302" s="138"/>
      <c r="E302" s="138"/>
      <c r="F302" s="138"/>
      <c r="G302" s="138"/>
      <c r="H302" s="139"/>
      <c r="I302" s="15">
        <f>SUMIF($C$3:$C$300, "Graduate", I3:I300)</f>
        <v>2883</v>
      </c>
      <c r="J302" s="3">
        <f>SUMIF($C$3:$C$300, "Graduate", J3:J300)</f>
        <v>1961</v>
      </c>
      <c r="K302" s="31">
        <f t="shared" si="60"/>
        <v>0.68019424210891433</v>
      </c>
      <c r="L302" s="3">
        <f>SUMIF($C$3:$C$300, "Graduate", L3:L300)</f>
        <v>922</v>
      </c>
      <c r="M302" s="35">
        <f t="shared" si="61"/>
        <v>0.31980575789108567</v>
      </c>
      <c r="N302" s="3">
        <f>SUMIF($C$3:$C$300, "Graduate", N3:N300)</f>
        <v>386</v>
      </c>
      <c r="O302" s="31">
        <f t="shared" si="62"/>
        <v>0.13388831078737426</v>
      </c>
      <c r="P302" s="3">
        <f>SUMIF($C$3:$C$300, "Graduate", P3:P300)</f>
        <v>89</v>
      </c>
      <c r="Q302" s="30">
        <f t="shared" si="63"/>
        <v>3.0870620881026708E-2</v>
      </c>
      <c r="R302" s="3">
        <f>SUMIF($C$3:$C$300, "Graduate", R3:R300)</f>
        <v>158</v>
      </c>
      <c r="S302" s="31">
        <f t="shared" si="64"/>
        <v>5.4804023586541795E-2</v>
      </c>
      <c r="T302" s="3">
        <f>SUMIF($C$3:$C$300, "Graduate", T3:T300)</f>
        <v>72</v>
      </c>
      <c r="U302" s="31">
        <f t="shared" si="65"/>
        <v>2.497398543184183E-2</v>
      </c>
      <c r="V302" s="3">
        <f>SUMIF($C$3:$C$300, "Graduate", V3:V300)</f>
        <v>4</v>
      </c>
      <c r="W302" s="31">
        <f t="shared" si="66"/>
        <v>1.387443635102324E-3</v>
      </c>
      <c r="X302" s="3">
        <f>SUMIF($C$3:$C$300, "Graduate", X3:X300)</f>
        <v>0</v>
      </c>
      <c r="Y302" s="39">
        <f t="shared" si="67"/>
        <v>0</v>
      </c>
      <c r="Z302" s="3">
        <f>SUMIF($C$3:$C$300, "Graduate", Z3:Z300)</f>
        <v>50</v>
      </c>
      <c r="AA302" s="31">
        <f t="shared" si="68"/>
        <v>1.7343045438779049E-2</v>
      </c>
      <c r="AB302" s="3">
        <f>SUMIF($C$3:$C$300, "Graduate", AB3:AB300)</f>
        <v>2072</v>
      </c>
      <c r="AC302" s="31">
        <f t="shared" si="69"/>
        <v>0.71869580298300384</v>
      </c>
      <c r="AD302" s="3">
        <f>SUMIF($C$3:$C$300, "Graduate", AD3:AD300)</f>
        <v>52</v>
      </c>
      <c r="AE302" s="35">
        <f t="shared" si="70"/>
        <v>1.8036767256330213E-2</v>
      </c>
      <c r="AF302" s="3">
        <f>SUMIF($C$3:$C$300, "Graduate", AF3:AF300)</f>
        <v>2424</v>
      </c>
      <c r="AG302" s="30">
        <f t="shared" si="71"/>
        <v>0.84079084287200834</v>
      </c>
      <c r="AH302" s="3">
        <f>SUMIF($C$3:$C$300, "Graduate", AH3:AH300)</f>
        <v>459</v>
      </c>
      <c r="AI302" s="34">
        <f t="shared" si="75"/>
        <v>0.15920915712799166</v>
      </c>
      <c r="AJ302" s="3">
        <f>SUMIF($C$3:$C$300, "Graduate", AJ3:AJ300)</f>
        <v>993</v>
      </c>
      <c r="AK302" s="51">
        <f t="shared" si="73"/>
        <v>0.34443288241415193</v>
      </c>
      <c r="AL302" s="3">
        <f>SUMIF($C$3:$C$300, "Graduate", AL3:AL300)</f>
        <v>1890</v>
      </c>
      <c r="AM302" s="38">
        <f t="shared" si="74"/>
        <v>0.65556711758584807</v>
      </c>
    </row>
    <row r="303" spans="1:39" ht="15" customHeight="1" thickBot="1" x14ac:dyDescent="0.35">
      <c r="A303" s="140" t="s">
        <v>161</v>
      </c>
      <c r="B303" s="141"/>
      <c r="C303" s="141"/>
      <c r="D303" s="141"/>
      <c r="E303" s="141"/>
      <c r="F303" s="141"/>
      <c r="G303" s="141"/>
      <c r="H303" s="142"/>
      <c r="I303" s="11">
        <f>SUM(I301:I302)</f>
        <v>17275</v>
      </c>
      <c r="J303" s="12">
        <f>SUM($J$301:$J$302)</f>
        <v>10495</v>
      </c>
      <c r="K303" s="32">
        <f t="shared" si="60"/>
        <v>0.60752532561505068</v>
      </c>
      <c r="L303" s="13">
        <f>SUM(L301:L302)</f>
        <v>6780</v>
      </c>
      <c r="M303" s="36">
        <f t="shared" si="61"/>
        <v>0.39247467438494937</v>
      </c>
      <c r="N303" s="12">
        <f>SUM(N301:N302)</f>
        <v>2033</v>
      </c>
      <c r="O303" s="32">
        <f t="shared" si="62"/>
        <v>0.11768451519536903</v>
      </c>
      <c r="P303" s="13">
        <f>SUM(P301:P302)</f>
        <v>554</v>
      </c>
      <c r="Q303" s="32">
        <f t="shared" si="63"/>
        <v>3.2069464544138927E-2</v>
      </c>
      <c r="R303" s="13">
        <f>SUM(R301:R302)</f>
        <v>1189</v>
      </c>
      <c r="S303" s="32">
        <f t="shared" si="64"/>
        <v>6.8827785817655571E-2</v>
      </c>
      <c r="T303" s="13">
        <f>SUM(T301:T302)</f>
        <v>584</v>
      </c>
      <c r="U303" s="32">
        <f t="shared" si="65"/>
        <v>3.3806078147612155E-2</v>
      </c>
      <c r="V303" s="13">
        <f>SUM(V301:V302)</f>
        <v>19</v>
      </c>
      <c r="W303" s="32">
        <f t="shared" si="66"/>
        <v>1.0998552821997105E-3</v>
      </c>
      <c r="X303" s="13">
        <f>SUM(X301:X302)</f>
        <v>2</v>
      </c>
      <c r="Y303" s="40">
        <f t="shared" si="67"/>
        <v>1.1577424023154849E-4</v>
      </c>
      <c r="Z303" s="13">
        <f>SUM(Z301:Z302)</f>
        <v>192</v>
      </c>
      <c r="AA303" s="32">
        <f t="shared" si="68"/>
        <v>1.1114327062228655E-2</v>
      </c>
      <c r="AB303" s="13">
        <f>SUM(AB301:AB302)</f>
        <v>12611</v>
      </c>
      <c r="AC303" s="32">
        <f t="shared" si="69"/>
        <v>0.73001447178002898</v>
      </c>
      <c r="AD303" s="13">
        <f>SUM(AD301:AD302)</f>
        <v>91</v>
      </c>
      <c r="AE303" s="36">
        <f t="shared" si="70"/>
        <v>5.2677279305354558E-3</v>
      </c>
      <c r="AF303" s="12">
        <f>SUM(AF301:AF302)</f>
        <v>15451</v>
      </c>
      <c r="AG303" s="32">
        <f t="shared" si="71"/>
        <v>0.89441389290882778</v>
      </c>
      <c r="AH303" s="13">
        <f>SUM(AH301:AH302)</f>
        <v>1824</v>
      </c>
      <c r="AI303" s="36">
        <f t="shared" si="75"/>
        <v>0.10558610709117222</v>
      </c>
      <c r="AJ303" s="65">
        <f>SUM(AJ301:AJ302)</f>
        <v>13579</v>
      </c>
      <c r="AK303" s="66">
        <f>AJ303/I303</f>
        <v>0.78604920405209844</v>
      </c>
      <c r="AL303" s="13">
        <f>SUM(AL301:AL302)</f>
        <v>3696</v>
      </c>
      <c r="AM303" s="40">
        <f>AL303/I303</f>
        <v>0.21395079594790159</v>
      </c>
    </row>
    <row r="304" spans="1:39" ht="15" customHeight="1" x14ac:dyDescent="0.3">
      <c r="A304" s="8"/>
      <c r="B304" s="8"/>
      <c r="C304" s="8"/>
      <c r="D304" s="8"/>
      <c r="E304" s="9"/>
      <c r="F304" s="10"/>
      <c r="G304" s="8"/>
      <c r="H304" s="8"/>
      <c r="J304" s="8"/>
      <c r="K304" s="8"/>
      <c r="L304" s="8"/>
      <c r="M304" s="8"/>
    </row>
  </sheetData>
  <mergeCells count="27">
    <mergeCell ref="A303:H303"/>
    <mergeCell ref="A1:A2"/>
    <mergeCell ref="B1:B2"/>
    <mergeCell ref="C1:C2"/>
    <mergeCell ref="D1:D2"/>
    <mergeCell ref="AJ1:AK1"/>
    <mergeCell ref="AL1:AM1"/>
    <mergeCell ref="P1:Q1"/>
    <mergeCell ref="A301:H301"/>
    <mergeCell ref="A302:H302"/>
    <mergeCell ref="R1:S1"/>
    <mergeCell ref="T1:U1"/>
    <mergeCell ref="V1:W1"/>
    <mergeCell ref="X1:Y1"/>
    <mergeCell ref="E1:E2"/>
    <mergeCell ref="F1:F2"/>
    <mergeCell ref="G1:G2"/>
    <mergeCell ref="H1:H2"/>
    <mergeCell ref="L1:M1"/>
    <mergeCell ref="N1:O1"/>
    <mergeCell ref="I1:I2"/>
    <mergeCell ref="J1:K1"/>
    <mergeCell ref="AD1:AE1"/>
    <mergeCell ref="AF1:AG1"/>
    <mergeCell ref="AH1:AI1"/>
    <mergeCell ref="Z1:AA1"/>
    <mergeCell ref="AB1:AC1"/>
  </mergeCells>
  <pageMargins left="0.7" right="0.7" top="0.75" bottom="0.75" header="0.3" footer="0.3"/>
  <pageSetup scale="30" fitToHeight="0" orientation="landscape" r:id="rId1"/>
  <headerFooter>
    <oddHeader>&amp;C&amp;18Fall 2022 Headcount Enrollment by Program, Gender, Race/Ethnicity, In-State, and Full-Time</oddHeader>
    <oddFooter>&amp;L&amp;"-,Italic"Office of Institutional Research, WCU&amp;C&amp;"-,Italic"9/30/2022</oddFooter>
  </headerFooter>
  <rowBreaks count="2" manualBreakCount="2">
    <brk id="89" max="38" man="1"/>
    <brk id="175" max="38" man="1"/>
  </rowBreaks>
  <ignoredErrors>
    <ignoredError sqref="M301:M303 O303 Q303 S301:S303 U301:U303 W301:W303 Y301:Y303 AA301:AA304 AC301:AC304 AE301:AE303 AG301:AG3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9"/>
  <sheetViews>
    <sheetView workbookViewId="0">
      <pane ySplit="1" topLeftCell="A293" activePane="bottomLeft" state="frozen"/>
      <selection pane="bottomLeft" activeCell="X2" sqref="X2:X299"/>
    </sheetView>
  </sheetViews>
  <sheetFormatPr defaultRowHeight="14.4" x14ac:dyDescent="0.3"/>
  <sheetData>
    <row r="1" spans="1:24" x14ac:dyDescent="0.3">
      <c r="A1" s="60" t="s">
        <v>302</v>
      </c>
      <c r="B1" s="60" t="s">
        <v>303</v>
      </c>
      <c r="C1" s="60" t="s">
        <v>304</v>
      </c>
      <c r="D1" s="60" t="s">
        <v>305</v>
      </c>
      <c r="E1" s="60" t="s">
        <v>306</v>
      </c>
      <c r="F1" s="60" t="s">
        <v>307</v>
      </c>
      <c r="G1" s="60" t="s">
        <v>308</v>
      </c>
      <c r="H1" s="60" t="s">
        <v>0</v>
      </c>
      <c r="I1" s="60" t="s">
        <v>309</v>
      </c>
      <c r="J1" s="60" t="s">
        <v>720</v>
      </c>
      <c r="K1" s="60" t="s">
        <v>721</v>
      </c>
      <c r="L1" s="60" t="s">
        <v>150</v>
      </c>
      <c r="M1" s="60" t="s">
        <v>724</v>
      </c>
      <c r="N1" s="60" t="s">
        <v>725</v>
      </c>
      <c r="O1" s="60" t="s">
        <v>151</v>
      </c>
      <c r="P1" s="60" t="s">
        <v>726</v>
      </c>
      <c r="Q1" s="60" t="s">
        <v>727</v>
      </c>
      <c r="R1" s="60" t="s">
        <v>728</v>
      </c>
      <c r="S1" s="60" t="s">
        <v>729</v>
      </c>
      <c r="T1" s="60" t="s">
        <v>155</v>
      </c>
      <c r="U1" s="60" t="s">
        <v>142</v>
      </c>
      <c r="V1" s="60" t="s">
        <v>143</v>
      </c>
      <c r="W1" s="60" t="s">
        <v>730</v>
      </c>
      <c r="X1" s="60" t="s">
        <v>731</v>
      </c>
    </row>
    <row r="2" spans="1:24" ht="57.6" x14ac:dyDescent="0.3">
      <c r="A2" s="61" t="s">
        <v>310</v>
      </c>
      <c r="B2" s="61" t="s">
        <v>311</v>
      </c>
      <c r="C2" s="61" t="s">
        <v>312</v>
      </c>
      <c r="D2" s="61" t="s">
        <v>129</v>
      </c>
      <c r="E2" s="61" t="s">
        <v>313</v>
      </c>
      <c r="F2" s="62">
        <v>17168</v>
      </c>
      <c r="G2" s="61" t="s">
        <v>314</v>
      </c>
      <c r="H2" s="61" t="s">
        <v>315</v>
      </c>
      <c r="I2" s="63">
        <v>53</v>
      </c>
      <c r="J2" s="63">
        <v>44</v>
      </c>
      <c r="K2" s="63">
        <v>9</v>
      </c>
      <c r="L2" s="64">
        <v>0</v>
      </c>
      <c r="M2" s="63">
        <v>6</v>
      </c>
      <c r="N2" s="64">
        <v>0</v>
      </c>
      <c r="O2" s="63">
        <v>1</v>
      </c>
      <c r="P2" s="63">
        <v>1</v>
      </c>
      <c r="Q2" s="63">
        <v>1</v>
      </c>
      <c r="R2" s="63">
        <v>1</v>
      </c>
      <c r="S2" s="63">
        <v>2</v>
      </c>
      <c r="T2" s="63">
        <v>41</v>
      </c>
      <c r="U2" s="63">
        <v>51</v>
      </c>
      <c r="V2" s="63">
        <v>2</v>
      </c>
      <c r="W2" s="63">
        <v>47</v>
      </c>
      <c r="X2" s="63">
        <v>6</v>
      </c>
    </row>
    <row r="3" spans="1:24" ht="72" x14ac:dyDescent="0.3">
      <c r="A3" s="61" t="s">
        <v>310</v>
      </c>
      <c r="B3" s="61" t="s">
        <v>311</v>
      </c>
      <c r="C3" s="61" t="s">
        <v>312</v>
      </c>
      <c r="D3" s="61" t="s">
        <v>171</v>
      </c>
      <c r="E3" s="61" t="s">
        <v>316</v>
      </c>
      <c r="F3" s="62">
        <v>36892</v>
      </c>
      <c r="G3" s="61" t="s">
        <v>314</v>
      </c>
      <c r="H3" s="61" t="s">
        <v>315</v>
      </c>
      <c r="I3" s="63">
        <v>99</v>
      </c>
      <c r="J3" s="63">
        <v>64</v>
      </c>
      <c r="K3" s="63">
        <v>35</v>
      </c>
      <c r="L3" s="63">
        <v>8</v>
      </c>
      <c r="M3" s="63">
        <v>6</v>
      </c>
      <c r="N3" s="64">
        <v>0</v>
      </c>
      <c r="O3" s="63">
        <v>5</v>
      </c>
      <c r="P3" s="63">
        <v>6</v>
      </c>
      <c r="Q3" s="64">
        <v>0</v>
      </c>
      <c r="R3" s="64">
        <v>0</v>
      </c>
      <c r="S3" s="63">
        <v>1</v>
      </c>
      <c r="T3" s="63">
        <v>73</v>
      </c>
      <c r="U3" s="63">
        <v>91</v>
      </c>
      <c r="V3" s="63">
        <v>8</v>
      </c>
      <c r="W3" s="63">
        <v>83</v>
      </c>
      <c r="X3" s="63">
        <v>16</v>
      </c>
    </row>
    <row r="4" spans="1:24" ht="57.6" x14ac:dyDescent="0.3">
      <c r="A4" s="61" t="s">
        <v>310</v>
      </c>
      <c r="B4" s="61" t="s">
        <v>317</v>
      </c>
      <c r="C4" s="61" t="s">
        <v>312</v>
      </c>
      <c r="D4" s="61" t="s">
        <v>17</v>
      </c>
      <c r="E4" s="61" t="s">
        <v>318</v>
      </c>
      <c r="F4" s="62">
        <v>17168</v>
      </c>
      <c r="G4" s="61" t="s">
        <v>314</v>
      </c>
      <c r="H4" s="61" t="s">
        <v>319</v>
      </c>
      <c r="I4" s="63">
        <v>352</v>
      </c>
      <c r="J4" s="63">
        <v>228</v>
      </c>
      <c r="K4" s="63">
        <v>124</v>
      </c>
      <c r="L4" s="63">
        <v>2</v>
      </c>
      <c r="M4" s="63">
        <v>38</v>
      </c>
      <c r="N4" s="64">
        <v>0</v>
      </c>
      <c r="O4" s="63">
        <v>23</v>
      </c>
      <c r="P4" s="63">
        <v>9</v>
      </c>
      <c r="Q4" s="64">
        <v>0</v>
      </c>
      <c r="R4" s="63">
        <v>1</v>
      </c>
      <c r="S4" s="63">
        <v>1</v>
      </c>
      <c r="T4" s="63">
        <v>278</v>
      </c>
      <c r="U4" s="63">
        <v>301</v>
      </c>
      <c r="V4" s="63">
        <v>51</v>
      </c>
      <c r="W4" s="63">
        <v>332</v>
      </c>
      <c r="X4" s="63">
        <v>20</v>
      </c>
    </row>
    <row r="5" spans="1:24" ht="57.6" x14ac:dyDescent="0.3">
      <c r="A5" s="61" t="s">
        <v>310</v>
      </c>
      <c r="B5" s="61" t="s">
        <v>317</v>
      </c>
      <c r="C5" s="61" t="s">
        <v>312</v>
      </c>
      <c r="D5" s="61" t="s">
        <v>214</v>
      </c>
      <c r="E5" s="61" t="s">
        <v>320</v>
      </c>
      <c r="F5" s="62">
        <v>36892</v>
      </c>
      <c r="G5" s="61" t="s">
        <v>314</v>
      </c>
      <c r="H5" s="61" t="s">
        <v>319</v>
      </c>
      <c r="I5" s="63">
        <v>300</v>
      </c>
      <c r="J5" s="63">
        <v>172</v>
      </c>
      <c r="K5" s="63">
        <v>128</v>
      </c>
      <c r="L5" s="63">
        <v>6</v>
      </c>
      <c r="M5" s="63">
        <v>28</v>
      </c>
      <c r="N5" s="64">
        <v>0</v>
      </c>
      <c r="O5" s="63">
        <v>10</v>
      </c>
      <c r="P5" s="63">
        <v>18</v>
      </c>
      <c r="Q5" s="63">
        <v>2</v>
      </c>
      <c r="R5" s="63">
        <v>1</v>
      </c>
      <c r="S5" s="63">
        <v>1</v>
      </c>
      <c r="T5" s="63">
        <v>234</v>
      </c>
      <c r="U5" s="63">
        <v>273</v>
      </c>
      <c r="V5" s="63">
        <v>27</v>
      </c>
      <c r="W5" s="63">
        <v>281</v>
      </c>
      <c r="X5" s="63">
        <v>19</v>
      </c>
    </row>
    <row r="6" spans="1:24" ht="72" x14ac:dyDescent="0.3">
      <c r="A6" s="61" t="s">
        <v>310</v>
      </c>
      <c r="B6" s="61" t="s">
        <v>317</v>
      </c>
      <c r="C6" s="61" t="s">
        <v>312</v>
      </c>
      <c r="D6" s="61" t="s">
        <v>272</v>
      </c>
      <c r="E6" s="61" t="s">
        <v>321</v>
      </c>
      <c r="F6" s="62">
        <v>36892</v>
      </c>
      <c r="G6" s="61" t="s">
        <v>314</v>
      </c>
      <c r="H6" s="61" t="s">
        <v>319</v>
      </c>
      <c r="I6" s="63">
        <v>1</v>
      </c>
      <c r="J6" s="64">
        <v>0</v>
      </c>
      <c r="K6" s="63">
        <v>1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3">
        <v>1</v>
      </c>
      <c r="U6" s="63">
        <v>1</v>
      </c>
      <c r="V6" s="64">
        <v>0</v>
      </c>
      <c r="W6" s="63">
        <v>1</v>
      </c>
      <c r="X6" s="64">
        <v>0</v>
      </c>
    </row>
    <row r="7" spans="1:24" ht="57.6" x14ac:dyDescent="0.3">
      <c r="A7" s="61" t="s">
        <v>310</v>
      </c>
      <c r="B7" s="61" t="s">
        <v>317</v>
      </c>
      <c r="C7" s="61" t="s">
        <v>312</v>
      </c>
      <c r="D7" s="61" t="s">
        <v>273</v>
      </c>
      <c r="E7" s="61" t="s">
        <v>322</v>
      </c>
      <c r="F7" s="62">
        <v>36892</v>
      </c>
      <c r="G7" s="61" t="s">
        <v>314</v>
      </c>
      <c r="H7" s="61" t="s">
        <v>319</v>
      </c>
      <c r="I7" s="63">
        <v>4</v>
      </c>
      <c r="J7" s="63">
        <v>4</v>
      </c>
      <c r="K7" s="64">
        <v>0</v>
      </c>
      <c r="L7" s="64">
        <v>0</v>
      </c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3">
        <v>3</v>
      </c>
      <c r="U7" s="63">
        <v>4</v>
      </c>
      <c r="V7" s="64">
        <v>0</v>
      </c>
      <c r="W7" s="63">
        <v>4</v>
      </c>
      <c r="X7" s="64">
        <v>0</v>
      </c>
    </row>
    <row r="8" spans="1:24" ht="57.6" x14ac:dyDescent="0.3">
      <c r="A8" s="61" t="s">
        <v>310</v>
      </c>
      <c r="B8" s="61" t="s">
        <v>317</v>
      </c>
      <c r="C8" s="61" t="s">
        <v>323</v>
      </c>
      <c r="D8" s="61" t="s">
        <v>16</v>
      </c>
      <c r="E8" s="61" t="s">
        <v>324</v>
      </c>
      <c r="F8" s="62">
        <v>33485</v>
      </c>
      <c r="G8" s="61" t="s">
        <v>314</v>
      </c>
      <c r="H8" s="61" t="s">
        <v>325</v>
      </c>
      <c r="I8" s="63">
        <v>16</v>
      </c>
      <c r="J8" s="63">
        <v>11</v>
      </c>
      <c r="K8" s="63">
        <v>5</v>
      </c>
      <c r="L8" s="63">
        <v>1</v>
      </c>
      <c r="M8" s="63">
        <v>6</v>
      </c>
      <c r="N8" s="64">
        <v>0</v>
      </c>
      <c r="O8" s="63">
        <v>1</v>
      </c>
      <c r="P8" s="64">
        <v>0</v>
      </c>
      <c r="Q8" s="64">
        <v>0</v>
      </c>
      <c r="R8" s="64">
        <v>0</v>
      </c>
      <c r="S8" s="64">
        <v>0</v>
      </c>
      <c r="T8" s="63">
        <v>8</v>
      </c>
      <c r="U8" s="63">
        <v>14</v>
      </c>
      <c r="V8" s="63">
        <v>2</v>
      </c>
      <c r="W8" s="63">
        <v>6</v>
      </c>
      <c r="X8" s="63">
        <v>10</v>
      </c>
    </row>
    <row r="9" spans="1:24" ht="57.6" x14ac:dyDescent="0.3">
      <c r="A9" s="61" t="s">
        <v>310</v>
      </c>
      <c r="B9" s="61" t="s">
        <v>317</v>
      </c>
      <c r="C9" s="61" t="s">
        <v>323</v>
      </c>
      <c r="D9" s="61" t="s">
        <v>326</v>
      </c>
      <c r="E9" s="61" t="s">
        <v>327</v>
      </c>
      <c r="F9" s="62">
        <v>36892</v>
      </c>
      <c r="G9" s="61" t="s">
        <v>314</v>
      </c>
      <c r="H9" s="61" t="s">
        <v>325</v>
      </c>
      <c r="I9" s="63">
        <v>1</v>
      </c>
      <c r="J9" s="63">
        <v>1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3">
        <v>1</v>
      </c>
      <c r="Q9" s="64">
        <v>0</v>
      </c>
      <c r="R9" s="64">
        <v>0</v>
      </c>
      <c r="S9" s="64">
        <v>0</v>
      </c>
      <c r="T9" s="64">
        <v>0</v>
      </c>
      <c r="U9" s="63">
        <v>1</v>
      </c>
      <c r="V9" s="64">
        <v>0</v>
      </c>
      <c r="W9" s="63">
        <v>1</v>
      </c>
      <c r="X9" s="64">
        <v>0</v>
      </c>
    </row>
    <row r="10" spans="1:24" ht="72" x14ac:dyDescent="0.3">
      <c r="A10" s="61" t="s">
        <v>310</v>
      </c>
      <c r="B10" s="61" t="s">
        <v>317</v>
      </c>
      <c r="C10" s="61" t="s">
        <v>323</v>
      </c>
      <c r="D10" s="61" t="s">
        <v>274</v>
      </c>
      <c r="E10" s="61" t="s">
        <v>328</v>
      </c>
      <c r="F10" s="62">
        <v>36892</v>
      </c>
      <c r="G10" s="61" t="s">
        <v>314</v>
      </c>
      <c r="H10" s="61" t="s">
        <v>325</v>
      </c>
      <c r="I10" s="63">
        <v>8</v>
      </c>
      <c r="J10" s="63">
        <v>6</v>
      </c>
      <c r="K10" s="63">
        <v>2</v>
      </c>
      <c r="L10" s="63">
        <v>1</v>
      </c>
      <c r="M10" s="64">
        <v>0</v>
      </c>
      <c r="N10" s="64">
        <v>0</v>
      </c>
      <c r="O10" s="63">
        <v>1</v>
      </c>
      <c r="P10" s="64">
        <v>0</v>
      </c>
      <c r="Q10" s="64">
        <v>0</v>
      </c>
      <c r="R10" s="64">
        <v>0</v>
      </c>
      <c r="S10" s="64">
        <v>0</v>
      </c>
      <c r="T10" s="63">
        <v>6</v>
      </c>
      <c r="U10" s="63">
        <v>7</v>
      </c>
      <c r="V10" s="63">
        <v>1</v>
      </c>
      <c r="W10" s="63">
        <v>3</v>
      </c>
      <c r="X10" s="63">
        <v>5</v>
      </c>
    </row>
    <row r="11" spans="1:24" ht="57.6" x14ac:dyDescent="0.3">
      <c r="A11" s="61" t="s">
        <v>310</v>
      </c>
      <c r="B11" s="61" t="s">
        <v>317</v>
      </c>
      <c r="C11" s="61" t="s">
        <v>323</v>
      </c>
      <c r="D11" s="61" t="s">
        <v>249</v>
      </c>
      <c r="E11" s="61" t="s">
        <v>329</v>
      </c>
      <c r="F11" s="62">
        <v>36892</v>
      </c>
      <c r="G11" s="61" t="s">
        <v>314</v>
      </c>
      <c r="H11" s="61" t="s">
        <v>330</v>
      </c>
      <c r="I11" s="63">
        <v>3</v>
      </c>
      <c r="J11" s="63">
        <v>3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3">
        <v>3</v>
      </c>
      <c r="U11" s="63">
        <v>3</v>
      </c>
      <c r="V11" s="64">
        <v>0</v>
      </c>
      <c r="W11" s="64">
        <v>0</v>
      </c>
      <c r="X11" s="63">
        <v>3</v>
      </c>
    </row>
    <row r="12" spans="1:24" ht="57.6" x14ac:dyDescent="0.3">
      <c r="A12" s="61" t="s">
        <v>310</v>
      </c>
      <c r="B12" s="61" t="s">
        <v>331</v>
      </c>
      <c r="C12" s="61" t="s">
        <v>312</v>
      </c>
      <c r="D12" s="61" t="s">
        <v>23</v>
      </c>
      <c r="E12" s="61" t="s">
        <v>332</v>
      </c>
      <c r="F12" s="62">
        <v>36892</v>
      </c>
      <c r="G12" s="61" t="s">
        <v>314</v>
      </c>
      <c r="H12" s="61" t="s">
        <v>319</v>
      </c>
      <c r="I12" s="63">
        <v>20</v>
      </c>
      <c r="J12" s="63">
        <v>18</v>
      </c>
      <c r="K12" s="63">
        <v>2</v>
      </c>
      <c r="L12" s="64">
        <v>0</v>
      </c>
      <c r="M12" s="63">
        <v>1</v>
      </c>
      <c r="N12" s="64">
        <v>0</v>
      </c>
      <c r="O12" s="63">
        <v>2</v>
      </c>
      <c r="P12" s="64">
        <v>0</v>
      </c>
      <c r="Q12" s="64">
        <v>0</v>
      </c>
      <c r="R12" s="64">
        <v>0</v>
      </c>
      <c r="S12" s="64">
        <v>0</v>
      </c>
      <c r="T12" s="63">
        <v>17</v>
      </c>
      <c r="U12" s="63">
        <v>19</v>
      </c>
      <c r="V12" s="63">
        <v>1</v>
      </c>
      <c r="W12" s="63">
        <v>18</v>
      </c>
      <c r="X12" s="63">
        <v>2</v>
      </c>
    </row>
    <row r="13" spans="1:24" ht="57.6" x14ac:dyDescent="0.3">
      <c r="A13" s="61" t="s">
        <v>310</v>
      </c>
      <c r="B13" s="61" t="s">
        <v>331</v>
      </c>
      <c r="C13" s="61" t="s">
        <v>312</v>
      </c>
      <c r="D13" s="61" t="s">
        <v>24</v>
      </c>
      <c r="E13" s="61" t="s">
        <v>333</v>
      </c>
      <c r="F13" s="62">
        <v>36892</v>
      </c>
      <c r="G13" s="61" t="s">
        <v>314</v>
      </c>
      <c r="H13" s="61" t="s">
        <v>319</v>
      </c>
      <c r="I13" s="63">
        <v>45</v>
      </c>
      <c r="J13" s="63">
        <v>31</v>
      </c>
      <c r="K13" s="63">
        <v>14</v>
      </c>
      <c r="L13" s="63">
        <v>1</v>
      </c>
      <c r="M13" s="63">
        <v>3</v>
      </c>
      <c r="N13" s="64">
        <v>0</v>
      </c>
      <c r="O13" s="63">
        <v>5</v>
      </c>
      <c r="P13" s="63">
        <v>2</v>
      </c>
      <c r="Q13" s="64">
        <v>0</v>
      </c>
      <c r="R13" s="64">
        <v>0</v>
      </c>
      <c r="S13" s="64">
        <v>0</v>
      </c>
      <c r="T13" s="63">
        <v>34</v>
      </c>
      <c r="U13" s="63">
        <v>41</v>
      </c>
      <c r="V13" s="63">
        <v>4</v>
      </c>
      <c r="W13" s="63">
        <v>40</v>
      </c>
      <c r="X13" s="63">
        <v>5</v>
      </c>
    </row>
    <row r="14" spans="1:24" ht="57.6" x14ac:dyDescent="0.3">
      <c r="A14" s="61" t="s">
        <v>310</v>
      </c>
      <c r="B14" s="61" t="s">
        <v>331</v>
      </c>
      <c r="C14" s="61" t="s">
        <v>312</v>
      </c>
      <c r="D14" s="61" t="s">
        <v>275</v>
      </c>
      <c r="E14" s="61" t="s">
        <v>334</v>
      </c>
      <c r="F14" s="62">
        <v>36892</v>
      </c>
      <c r="G14" s="61" t="s">
        <v>314</v>
      </c>
      <c r="H14" s="61" t="s">
        <v>319</v>
      </c>
      <c r="I14" s="63">
        <v>82</v>
      </c>
      <c r="J14" s="63">
        <v>58</v>
      </c>
      <c r="K14" s="63">
        <v>24</v>
      </c>
      <c r="L14" s="63">
        <v>4</v>
      </c>
      <c r="M14" s="63">
        <v>5</v>
      </c>
      <c r="N14" s="64">
        <v>0</v>
      </c>
      <c r="O14" s="63">
        <v>6</v>
      </c>
      <c r="P14" s="63">
        <v>3</v>
      </c>
      <c r="Q14" s="64">
        <v>0</v>
      </c>
      <c r="R14" s="64">
        <v>0</v>
      </c>
      <c r="S14" s="63">
        <v>2</v>
      </c>
      <c r="T14" s="63">
        <v>62</v>
      </c>
      <c r="U14" s="63">
        <v>72</v>
      </c>
      <c r="V14" s="63">
        <v>10</v>
      </c>
      <c r="W14" s="63">
        <v>75</v>
      </c>
      <c r="X14" s="63">
        <v>7</v>
      </c>
    </row>
    <row r="15" spans="1:24" ht="57.6" x14ac:dyDescent="0.3">
      <c r="A15" s="61" t="s">
        <v>310</v>
      </c>
      <c r="B15" s="61" t="s">
        <v>331</v>
      </c>
      <c r="C15" s="61" t="s">
        <v>323</v>
      </c>
      <c r="D15" s="61" t="s">
        <v>20</v>
      </c>
      <c r="E15" s="61" t="s">
        <v>335</v>
      </c>
      <c r="F15" s="62">
        <v>17168</v>
      </c>
      <c r="G15" s="61" t="s">
        <v>314</v>
      </c>
      <c r="H15" s="61" t="s">
        <v>325</v>
      </c>
      <c r="I15" s="63">
        <v>44</v>
      </c>
      <c r="J15" s="63">
        <v>36</v>
      </c>
      <c r="K15" s="63">
        <v>8</v>
      </c>
      <c r="L15" s="63">
        <v>1</v>
      </c>
      <c r="M15" s="63">
        <v>2</v>
      </c>
      <c r="N15" s="64">
        <v>0</v>
      </c>
      <c r="O15" s="63">
        <v>1</v>
      </c>
      <c r="P15" s="64">
        <v>0</v>
      </c>
      <c r="Q15" s="64">
        <v>0</v>
      </c>
      <c r="R15" s="64">
        <v>0</v>
      </c>
      <c r="S15" s="64">
        <v>0</v>
      </c>
      <c r="T15" s="63">
        <v>40</v>
      </c>
      <c r="U15" s="63">
        <v>39</v>
      </c>
      <c r="V15" s="63">
        <v>5</v>
      </c>
      <c r="W15" s="63">
        <v>15</v>
      </c>
      <c r="X15" s="63">
        <v>29</v>
      </c>
    </row>
    <row r="16" spans="1:24" ht="57.6" x14ac:dyDescent="0.3">
      <c r="A16" s="61" t="s">
        <v>310</v>
      </c>
      <c r="B16" s="61" t="s">
        <v>336</v>
      </c>
      <c r="C16" s="61" t="s">
        <v>312</v>
      </c>
      <c r="D16" s="61" t="s">
        <v>33</v>
      </c>
      <c r="E16" s="61" t="s">
        <v>337</v>
      </c>
      <c r="F16" s="62">
        <v>17168</v>
      </c>
      <c r="G16" s="61" t="s">
        <v>314</v>
      </c>
      <c r="H16" s="61" t="s">
        <v>319</v>
      </c>
      <c r="I16" s="63">
        <v>236</v>
      </c>
      <c r="J16" s="63">
        <v>69</v>
      </c>
      <c r="K16" s="63">
        <v>167</v>
      </c>
      <c r="L16" s="63">
        <v>1</v>
      </c>
      <c r="M16" s="63">
        <v>15</v>
      </c>
      <c r="N16" s="64">
        <v>0</v>
      </c>
      <c r="O16" s="63">
        <v>17</v>
      </c>
      <c r="P16" s="63">
        <v>9</v>
      </c>
      <c r="Q16" s="64">
        <v>0</v>
      </c>
      <c r="R16" s="64">
        <v>0</v>
      </c>
      <c r="S16" s="63">
        <v>3</v>
      </c>
      <c r="T16" s="63">
        <v>191</v>
      </c>
      <c r="U16" s="63">
        <v>221</v>
      </c>
      <c r="V16" s="63">
        <v>15</v>
      </c>
      <c r="W16" s="63">
        <v>204</v>
      </c>
      <c r="X16" s="63">
        <v>32</v>
      </c>
    </row>
    <row r="17" spans="1:24" ht="57.6" x14ac:dyDescent="0.3">
      <c r="A17" s="61" t="s">
        <v>310</v>
      </c>
      <c r="B17" s="61" t="s">
        <v>336</v>
      </c>
      <c r="C17" s="61" t="s">
        <v>312</v>
      </c>
      <c r="D17" s="61" t="s">
        <v>338</v>
      </c>
      <c r="E17" s="61" t="s">
        <v>339</v>
      </c>
      <c r="F17" s="62">
        <v>36892</v>
      </c>
      <c r="G17" s="61" t="s">
        <v>314</v>
      </c>
      <c r="H17" s="61" t="s">
        <v>319</v>
      </c>
      <c r="I17" s="63">
        <v>2</v>
      </c>
      <c r="J17" s="63">
        <v>1</v>
      </c>
      <c r="K17" s="63">
        <v>1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3">
        <v>2</v>
      </c>
      <c r="U17" s="63">
        <v>2</v>
      </c>
      <c r="V17" s="64">
        <v>0</v>
      </c>
      <c r="W17" s="63">
        <v>2</v>
      </c>
      <c r="X17" s="64">
        <v>0</v>
      </c>
    </row>
    <row r="18" spans="1:24" ht="57.6" x14ac:dyDescent="0.3">
      <c r="A18" s="61" t="s">
        <v>310</v>
      </c>
      <c r="B18" s="61" t="s">
        <v>336</v>
      </c>
      <c r="C18" s="61" t="s">
        <v>323</v>
      </c>
      <c r="D18" s="61" t="s">
        <v>31</v>
      </c>
      <c r="E18" s="61" t="s">
        <v>340</v>
      </c>
      <c r="F18" s="62">
        <v>17168</v>
      </c>
      <c r="G18" s="61" t="s">
        <v>314</v>
      </c>
      <c r="H18" s="61" t="s">
        <v>325</v>
      </c>
      <c r="I18" s="63">
        <v>25</v>
      </c>
      <c r="J18" s="63">
        <v>9</v>
      </c>
      <c r="K18" s="63">
        <v>16</v>
      </c>
      <c r="L18" s="64">
        <v>0</v>
      </c>
      <c r="M18" s="63">
        <v>2</v>
      </c>
      <c r="N18" s="64">
        <v>0</v>
      </c>
      <c r="O18" s="64">
        <v>0</v>
      </c>
      <c r="P18" s="63">
        <v>1</v>
      </c>
      <c r="Q18" s="64">
        <v>0</v>
      </c>
      <c r="R18" s="64">
        <v>0</v>
      </c>
      <c r="S18" s="64">
        <v>0</v>
      </c>
      <c r="T18" s="63">
        <v>22</v>
      </c>
      <c r="U18" s="63">
        <v>23</v>
      </c>
      <c r="V18" s="63">
        <v>2</v>
      </c>
      <c r="W18" s="63">
        <v>5</v>
      </c>
      <c r="X18" s="63">
        <v>20</v>
      </c>
    </row>
    <row r="19" spans="1:24" ht="72" x14ac:dyDescent="0.3">
      <c r="A19" s="61" t="s">
        <v>310</v>
      </c>
      <c r="B19" s="61" t="s">
        <v>341</v>
      </c>
      <c r="C19" s="61" t="s">
        <v>323</v>
      </c>
      <c r="D19" s="61" t="s">
        <v>32</v>
      </c>
      <c r="E19" s="61" t="s">
        <v>342</v>
      </c>
      <c r="F19" s="62">
        <v>36766</v>
      </c>
      <c r="G19" s="61" t="s">
        <v>314</v>
      </c>
      <c r="H19" s="61" t="s">
        <v>325</v>
      </c>
      <c r="I19" s="63">
        <v>1</v>
      </c>
      <c r="J19" s="63">
        <v>1</v>
      </c>
      <c r="K19" s="64">
        <v>0</v>
      </c>
      <c r="L19" s="64">
        <v>0</v>
      </c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3">
        <v>1</v>
      </c>
      <c r="W19" s="64">
        <v>0</v>
      </c>
      <c r="X19" s="63">
        <v>1</v>
      </c>
    </row>
    <row r="20" spans="1:24" ht="72" x14ac:dyDescent="0.3">
      <c r="A20" s="61" t="s">
        <v>310</v>
      </c>
      <c r="B20" s="61" t="s">
        <v>343</v>
      </c>
      <c r="C20" s="61" t="s">
        <v>312</v>
      </c>
      <c r="D20" s="61" t="s">
        <v>164</v>
      </c>
      <c r="E20" s="61" t="s">
        <v>344</v>
      </c>
      <c r="F20" s="62">
        <v>36892</v>
      </c>
      <c r="G20" s="61" t="s">
        <v>314</v>
      </c>
      <c r="H20" s="61" t="s">
        <v>319</v>
      </c>
      <c r="I20" s="63">
        <v>35</v>
      </c>
      <c r="J20" s="63">
        <v>29</v>
      </c>
      <c r="K20" s="63">
        <v>6</v>
      </c>
      <c r="L20" s="64">
        <v>0</v>
      </c>
      <c r="M20" s="63">
        <v>4</v>
      </c>
      <c r="N20" s="64">
        <v>0</v>
      </c>
      <c r="O20" s="63">
        <v>12</v>
      </c>
      <c r="P20" s="64">
        <v>0</v>
      </c>
      <c r="Q20" s="64">
        <v>0</v>
      </c>
      <c r="R20" s="63">
        <v>1</v>
      </c>
      <c r="S20" s="64">
        <v>0</v>
      </c>
      <c r="T20" s="63">
        <v>18</v>
      </c>
      <c r="U20" s="63">
        <v>33</v>
      </c>
      <c r="V20" s="63">
        <v>2</v>
      </c>
      <c r="W20" s="63">
        <v>28</v>
      </c>
      <c r="X20" s="63">
        <v>7</v>
      </c>
    </row>
    <row r="21" spans="1:24" ht="72" x14ac:dyDescent="0.3">
      <c r="A21" s="61" t="s">
        <v>310</v>
      </c>
      <c r="B21" s="61" t="s">
        <v>343</v>
      </c>
      <c r="C21" s="61" t="s">
        <v>312</v>
      </c>
      <c r="D21" s="61" t="s">
        <v>165</v>
      </c>
      <c r="E21" s="61" t="s">
        <v>345</v>
      </c>
      <c r="F21" s="62">
        <v>36892</v>
      </c>
      <c r="G21" s="61" t="s">
        <v>314</v>
      </c>
      <c r="H21" s="61" t="s">
        <v>319</v>
      </c>
      <c r="I21" s="63">
        <v>14</v>
      </c>
      <c r="J21" s="63">
        <v>12</v>
      </c>
      <c r="K21" s="63">
        <v>2</v>
      </c>
      <c r="L21" s="64">
        <v>0</v>
      </c>
      <c r="M21" s="63">
        <v>1</v>
      </c>
      <c r="N21" s="64">
        <v>0</v>
      </c>
      <c r="O21" s="64">
        <v>0</v>
      </c>
      <c r="P21" s="63">
        <v>1</v>
      </c>
      <c r="Q21" s="64">
        <v>0</v>
      </c>
      <c r="R21" s="64">
        <v>0</v>
      </c>
      <c r="S21" s="64">
        <v>0</v>
      </c>
      <c r="T21" s="63">
        <v>12</v>
      </c>
      <c r="U21" s="63">
        <v>13</v>
      </c>
      <c r="V21" s="63">
        <v>1</v>
      </c>
      <c r="W21" s="63">
        <v>10</v>
      </c>
      <c r="X21" s="63">
        <v>4</v>
      </c>
    </row>
    <row r="22" spans="1:24" ht="72" x14ac:dyDescent="0.3">
      <c r="A22" s="61" t="s">
        <v>310</v>
      </c>
      <c r="B22" s="61" t="s">
        <v>343</v>
      </c>
      <c r="C22" s="61" t="s">
        <v>312</v>
      </c>
      <c r="D22" s="61" t="s">
        <v>166</v>
      </c>
      <c r="E22" s="61" t="s">
        <v>346</v>
      </c>
      <c r="F22" s="62">
        <v>36892</v>
      </c>
      <c r="G22" s="61" t="s">
        <v>314</v>
      </c>
      <c r="H22" s="61" t="s">
        <v>319</v>
      </c>
      <c r="I22" s="63">
        <v>2</v>
      </c>
      <c r="J22" s="63">
        <v>2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3">
        <v>2</v>
      </c>
      <c r="U22" s="63">
        <v>2</v>
      </c>
      <c r="V22" s="64">
        <v>0</v>
      </c>
      <c r="W22" s="63">
        <v>2</v>
      </c>
      <c r="X22" s="64">
        <v>0</v>
      </c>
    </row>
    <row r="23" spans="1:24" ht="72" x14ac:dyDescent="0.3">
      <c r="A23" s="61" t="s">
        <v>310</v>
      </c>
      <c r="B23" s="61" t="s">
        <v>343</v>
      </c>
      <c r="C23" s="61" t="s">
        <v>312</v>
      </c>
      <c r="D23" s="61" t="s">
        <v>173</v>
      </c>
      <c r="E23" s="61" t="s">
        <v>347</v>
      </c>
      <c r="F23" s="62">
        <v>36892</v>
      </c>
      <c r="G23" s="61" t="s">
        <v>314</v>
      </c>
      <c r="H23" s="61" t="s">
        <v>319</v>
      </c>
      <c r="I23" s="63">
        <v>6</v>
      </c>
      <c r="J23" s="63">
        <v>3</v>
      </c>
      <c r="K23" s="63">
        <v>3</v>
      </c>
      <c r="L23" s="64">
        <v>0</v>
      </c>
      <c r="M23" s="64">
        <v>0</v>
      </c>
      <c r="N23" s="64">
        <v>0</v>
      </c>
      <c r="O23" s="63">
        <v>1</v>
      </c>
      <c r="P23" s="64">
        <v>0</v>
      </c>
      <c r="Q23" s="64">
        <v>0</v>
      </c>
      <c r="R23" s="64">
        <v>0</v>
      </c>
      <c r="S23" s="64">
        <v>0</v>
      </c>
      <c r="T23" s="63">
        <v>5</v>
      </c>
      <c r="U23" s="63">
        <v>6</v>
      </c>
      <c r="V23" s="64">
        <v>0</v>
      </c>
      <c r="W23" s="63">
        <v>6</v>
      </c>
      <c r="X23" s="64">
        <v>0</v>
      </c>
    </row>
    <row r="24" spans="1:24" ht="57.6" x14ac:dyDescent="0.3">
      <c r="A24" s="61" t="s">
        <v>310</v>
      </c>
      <c r="B24" s="61" t="s">
        <v>343</v>
      </c>
      <c r="C24" s="61" t="s">
        <v>323</v>
      </c>
      <c r="D24" s="61" t="s">
        <v>167</v>
      </c>
      <c r="E24" s="61" t="s">
        <v>348</v>
      </c>
      <c r="F24" s="62">
        <v>36892</v>
      </c>
      <c r="G24" s="61" t="s">
        <v>314</v>
      </c>
      <c r="H24" s="61" t="s">
        <v>325</v>
      </c>
      <c r="I24" s="63">
        <v>9</v>
      </c>
      <c r="J24" s="63">
        <v>6</v>
      </c>
      <c r="K24" s="63">
        <v>3</v>
      </c>
      <c r="L24" s="64">
        <v>0</v>
      </c>
      <c r="M24" s="63">
        <v>4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3">
        <v>5</v>
      </c>
      <c r="U24" s="63">
        <v>7</v>
      </c>
      <c r="V24" s="63">
        <v>2</v>
      </c>
      <c r="W24" s="63">
        <v>3</v>
      </c>
      <c r="X24" s="63">
        <v>6</v>
      </c>
    </row>
    <row r="25" spans="1:24" ht="57.6" x14ac:dyDescent="0.3">
      <c r="A25" s="61" t="s">
        <v>310</v>
      </c>
      <c r="B25" s="61" t="s">
        <v>343</v>
      </c>
      <c r="C25" s="61" t="s">
        <v>323</v>
      </c>
      <c r="D25" s="61" t="s">
        <v>174</v>
      </c>
      <c r="E25" s="61" t="s">
        <v>349</v>
      </c>
      <c r="F25" s="62">
        <v>36892</v>
      </c>
      <c r="G25" s="61" t="s">
        <v>314</v>
      </c>
      <c r="H25" s="61" t="s">
        <v>325</v>
      </c>
      <c r="I25" s="63">
        <v>4</v>
      </c>
      <c r="J25" s="64">
        <v>0</v>
      </c>
      <c r="K25" s="63">
        <v>4</v>
      </c>
      <c r="L25" s="64">
        <v>0</v>
      </c>
      <c r="M25" s="64">
        <v>0</v>
      </c>
      <c r="N25" s="64">
        <v>0</v>
      </c>
      <c r="O25" s="63">
        <v>2</v>
      </c>
      <c r="P25" s="64">
        <v>0</v>
      </c>
      <c r="Q25" s="64">
        <v>0</v>
      </c>
      <c r="R25" s="64">
        <v>0</v>
      </c>
      <c r="S25" s="64">
        <v>0</v>
      </c>
      <c r="T25" s="63">
        <v>2</v>
      </c>
      <c r="U25" s="63">
        <v>4</v>
      </c>
      <c r="V25" s="64">
        <v>0</v>
      </c>
      <c r="W25" s="63">
        <v>2</v>
      </c>
      <c r="X25" s="63">
        <v>2</v>
      </c>
    </row>
    <row r="26" spans="1:24" ht="57.6" x14ac:dyDescent="0.3">
      <c r="A26" s="61" t="s">
        <v>310</v>
      </c>
      <c r="B26" s="61" t="s">
        <v>343</v>
      </c>
      <c r="C26" s="61" t="s">
        <v>323</v>
      </c>
      <c r="D26" s="61" t="s">
        <v>30</v>
      </c>
      <c r="E26" s="61" t="s">
        <v>350</v>
      </c>
      <c r="F26" s="62">
        <v>36892</v>
      </c>
      <c r="G26" s="61" t="s">
        <v>314</v>
      </c>
      <c r="H26" s="61" t="s">
        <v>325</v>
      </c>
      <c r="I26" s="63">
        <v>17</v>
      </c>
      <c r="J26" s="63">
        <v>15</v>
      </c>
      <c r="K26" s="63">
        <v>2</v>
      </c>
      <c r="L26" s="64">
        <v>0</v>
      </c>
      <c r="M26" s="63">
        <v>1</v>
      </c>
      <c r="N26" s="64">
        <v>0</v>
      </c>
      <c r="O26" s="63">
        <v>7</v>
      </c>
      <c r="P26" s="64">
        <v>0</v>
      </c>
      <c r="Q26" s="64">
        <v>0</v>
      </c>
      <c r="R26" s="64">
        <v>0</v>
      </c>
      <c r="S26" s="64">
        <v>0</v>
      </c>
      <c r="T26" s="63">
        <v>9</v>
      </c>
      <c r="U26" s="63">
        <v>15</v>
      </c>
      <c r="V26" s="63">
        <v>2</v>
      </c>
      <c r="W26" s="63">
        <v>2</v>
      </c>
      <c r="X26" s="63">
        <v>15</v>
      </c>
    </row>
    <row r="27" spans="1:24" ht="57.6" x14ac:dyDescent="0.3">
      <c r="A27" s="61" t="s">
        <v>310</v>
      </c>
      <c r="B27" s="61" t="s">
        <v>343</v>
      </c>
      <c r="C27" s="61" t="s">
        <v>323</v>
      </c>
      <c r="D27" s="61" t="s">
        <v>351</v>
      </c>
      <c r="E27" s="61" t="s">
        <v>352</v>
      </c>
      <c r="F27" s="62">
        <v>34947</v>
      </c>
      <c r="G27" s="61" t="s">
        <v>314</v>
      </c>
      <c r="H27" s="61" t="s">
        <v>353</v>
      </c>
      <c r="I27" s="63">
        <v>2</v>
      </c>
      <c r="J27" s="63">
        <v>1</v>
      </c>
      <c r="K27" s="63">
        <v>1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3">
        <v>2</v>
      </c>
      <c r="U27" s="63">
        <v>2</v>
      </c>
      <c r="V27" s="64">
        <v>0</v>
      </c>
      <c r="W27" s="64">
        <v>0</v>
      </c>
      <c r="X27" s="63">
        <v>2</v>
      </c>
    </row>
    <row r="28" spans="1:24" ht="57.6" x14ac:dyDescent="0.3">
      <c r="A28" s="61" t="s">
        <v>310</v>
      </c>
      <c r="B28" s="61" t="s">
        <v>343</v>
      </c>
      <c r="C28" s="61" t="s">
        <v>323</v>
      </c>
      <c r="D28" s="61" t="s">
        <v>226</v>
      </c>
      <c r="E28" s="61" t="s">
        <v>354</v>
      </c>
      <c r="F28" s="62">
        <v>34947</v>
      </c>
      <c r="G28" s="61" t="s">
        <v>314</v>
      </c>
      <c r="H28" s="61" t="s">
        <v>353</v>
      </c>
      <c r="I28" s="63">
        <v>2</v>
      </c>
      <c r="J28" s="63">
        <v>2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3">
        <v>2</v>
      </c>
      <c r="U28" s="63">
        <v>2</v>
      </c>
      <c r="V28" s="64">
        <v>0</v>
      </c>
      <c r="W28" s="64">
        <v>0</v>
      </c>
      <c r="X28" s="63">
        <v>2</v>
      </c>
    </row>
    <row r="29" spans="1:24" ht="57.6" x14ac:dyDescent="0.3">
      <c r="A29" s="61" t="s">
        <v>310</v>
      </c>
      <c r="B29" s="61" t="s">
        <v>343</v>
      </c>
      <c r="C29" s="61" t="s">
        <v>323</v>
      </c>
      <c r="D29" s="61" t="s">
        <v>276</v>
      </c>
      <c r="E29" s="61" t="s">
        <v>355</v>
      </c>
      <c r="F29" s="62">
        <v>34947</v>
      </c>
      <c r="G29" s="61" t="s">
        <v>314</v>
      </c>
      <c r="H29" s="61" t="s">
        <v>353</v>
      </c>
      <c r="I29" s="63">
        <v>4</v>
      </c>
      <c r="J29" s="63">
        <v>2</v>
      </c>
      <c r="K29" s="63">
        <v>2</v>
      </c>
      <c r="L29" s="64">
        <v>0</v>
      </c>
      <c r="M29" s="64">
        <v>0</v>
      </c>
      <c r="N29" s="64">
        <v>0</v>
      </c>
      <c r="O29" s="63">
        <v>2</v>
      </c>
      <c r="P29" s="64">
        <v>0</v>
      </c>
      <c r="Q29" s="64">
        <v>0</v>
      </c>
      <c r="R29" s="64">
        <v>0</v>
      </c>
      <c r="S29" s="64">
        <v>0</v>
      </c>
      <c r="T29" s="63">
        <v>2</v>
      </c>
      <c r="U29" s="63">
        <v>4</v>
      </c>
      <c r="V29" s="64">
        <v>0</v>
      </c>
      <c r="W29" s="63">
        <v>1</v>
      </c>
      <c r="X29" s="63">
        <v>3</v>
      </c>
    </row>
    <row r="30" spans="1:24" ht="57.6" x14ac:dyDescent="0.3">
      <c r="A30" s="61" t="s">
        <v>310</v>
      </c>
      <c r="B30" s="61" t="s">
        <v>356</v>
      </c>
      <c r="C30" s="61" t="s">
        <v>312</v>
      </c>
      <c r="D30" s="61" t="s">
        <v>46</v>
      </c>
      <c r="E30" s="61" t="s">
        <v>357</v>
      </c>
      <c r="F30" s="62">
        <v>17168</v>
      </c>
      <c r="G30" s="61" t="s">
        <v>314</v>
      </c>
      <c r="H30" s="61" t="s">
        <v>319</v>
      </c>
      <c r="I30" s="63">
        <v>14</v>
      </c>
      <c r="J30" s="63">
        <v>4</v>
      </c>
      <c r="K30" s="63">
        <v>10</v>
      </c>
      <c r="L30" s="63">
        <v>1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3">
        <v>1</v>
      </c>
      <c r="T30" s="63">
        <v>12</v>
      </c>
      <c r="U30" s="63">
        <v>14</v>
      </c>
      <c r="V30" s="64">
        <v>0</v>
      </c>
      <c r="W30" s="63">
        <v>13</v>
      </c>
      <c r="X30" s="63">
        <v>1</v>
      </c>
    </row>
    <row r="31" spans="1:24" ht="57.6" x14ac:dyDescent="0.3">
      <c r="A31" s="61" t="s">
        <v>310</v>
      </c>
      <c r="B31" s="61" t="s">
        <v>356</v>
      </c>
      <c r="C31" s="61" t="s">
        <v>312</v>
      </c>
      <c r="D31" s="61" t="s">
        <v>47</v>
      </c>
      <c r="E31" s="61" t="s">
        <v>358</v>
      </c>
      <c r="F31" s="62">
        <v>36892</v>
      </c>
      <c r="G31" s="61" t="s">
        <v>314</v>
      </c>
      <c r="H31" s="61" t="s">
        <v>319</v>
      </c>
      <c r="I31" s="63">
        <v>3</v>
      </c>
      <c r="J31" s="63">
        <v>1</v>
      </c>
      <c r="K31" s="63">
        <v>2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3">
        <v>3</v>
      </c>
      <c r="U31" s="63">
        <v>2</v>
      </c>
      <c r="V31" s="63">
        <v>1</v>
      </c>
      <c r="W31" s="63">
        <v>3</v>
      </c>
      <c r="X31" s="64">
        <v>0</v>
      </c>
    </row>
    <row r="32" spans="1:24" ht="57.6" x14ac:dyDescent="0.3">
      <c r="A32" s="61" t="s">
        <v>310</v>
      </c>
      <c r="B32" s="61" t="s">
        <v>356</v>
      </c>
      <c r="C32" s="61" t="s">
        <v>323</v>
      </c>
      <c r="D32" s="61" t="s">
        <v>196</v>
      </c>
      <c r="E32" s="61" t="s">
        <v>359</v>
      </c>
      <c r="F32" s="62">
        <v>36892</v>
      </c>
      <c r="G32" s="61" t="s">
        <v>314</v>
      </c>
      <c r="H32" s="61" t="s">
        <v>325</v>
      </c>
      <c r="I32" s="63">
        <v>1</v>
      </c>
      <c r="J32" s="63">
        <v>1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3">
        <v>1</v>
      </c>
      <c r="U32" s="63">
        <v>1</v>
      </c>
      <c r="V32" s="64">
        <v>0</v>
      </c>
      <c r="W32" s="64">
        <v>0</v>
      </c>
      <c r="X32" s="63">
        <v>1</v>
      </c>
    </row>
    <row r="33" spans="1:24" ht="57.6" x14ac:dyDescent="0.3">
      <c r="A33" s="61" t="s">
        <v>310</v>
      </c>
      <c r="B33" s="61" t="s">
        <v>356</v>
      </c>
      <c r="C33" s="61" t="s">
        <v>323</v>
      </c>
      <c r="D33" s="61" t="s">
        <v>45</v>
      </c>
      <c r="E33" s="61" t="s">
        <v>360</v>
      </c>
      <c r="F33" s="62">
        <v>23557</v>
      </c>
      <c r="G33" s="61" t="s">
        <v>314</v>
      </c>
      <c r="H33" s="61" t="s">
        <v>325</v>
      </c>
      <c r="I33" s="63">
        <v>12</v>
      </c>
      <c r="J33" s="63">
        <v>3</v>
      </c>
      <c r="K33" s="63">
        <v>9</v>
      </c>
      <c r="L33" s="63">
        <v>1</v>
      </c>
      <c r="M33" s="63">
        <v>1</v>
      </c>
      <c r="N33" s="64">
        <v>0</v>
      </c>
      <c r="O33" s="63">
        <v>1</v>
      </c>
      <c r="P33" s="63">
        <v>1</v>
      </c>
      <c r="Q33" s="64">
        <v>0</v>
      </c>
      <c r="R33" s="64">
        <v>0</v>
      </c>
      <c r="S33" s="63">
        <v>1</v>
      </c>
      <c r="T33" s="63">
        <v>7</v>
      </c>
      <c r="U33" s="63">
        <v>12</v>
      </c>
      <c r="V33" s="64">
        <v>0</v>
      </c>
      <c r="W33" s="63">
        <v>6</v>
      </c>
      <c r="X33" s="63">
        <v>6</v>
      </c>
    </row>
    <row r="34" spans="1:24" ht="57.6" x14ac:dyDescent="0.3">
      <c r="A34" s="61" t="s">
        <v>310</v>
      </c>
      <c r="B34" s="61" t="s">
        <v>361</v>
      </c>
      <c r="C34" s="61" t="s">
        <v>323</v>
      </c>
      <c r="D34" s="61" t="s">
        <v>21</v>
      </c>
      <c r="E34" s="61" t="s">
        <v>362</v>
      </c>
      <c r="F34" s="62">
        <v>17168</v>
      </c>
      <c r="G34" s="61" t="s">
        <v>314</v>
      </c>
      <c r="H34" s="61" t="s">
        <v>325</v>
      </c>
      <c r="I34" s="63">
        <v>18</v>
      </c>
      <c r="J34" s="63">
        <v>16</v>
      </c>
      <c r="K34" s="63">
        <v>2</v>
      </c>
      <c r="L34" s="63">
        <v>1</v>
      </c>
      <c r="M34" s="63">
        <v>1</v>
      </c>
      <c r="N34" s="64">
        <v>0</v>
      </c>
      <c r="O34" s="63">
        <v>2</v>
      </c>
      <c r="P34" s="63">
        <v>2</v>
      </c>
      <c r="Q34" s="64">
        <v>0</v>
      </c>
      <c r="R34" s="64">
        <v>0</v>
      </c>
      <c r="S34" s="64">
        <v>0</v>
      </c>
      <c r="T34" s="63">
        <v>12</v>
      </c>
      <c r="U34" s="63">
        <v>17</v>
      </c>
      <c r="V34" s="63">
        <v>1</v>
      </c>
      <c r="W34" s="63">
        <v>3</v>
      </c>
      <c r="X34" s="63">
        <v>15</v>
      </c>
    </row>
    <row r="35" spans="1:24" ht="57.6" x14ac:dyDescent="0.3">
      <c r="A35" s="61" t="s">
        <v>310</v>
      </c>
      <c r="B35" s="61" t="s">
        <v>361</v>
      </c>
      <c r="C35" s="61" t="s">
        <v>323</v>
      </c>
      <c r="D35" s="61" t="s">
        <v>172</v>
      </c>
      <c r="E35" s="61" t="s">
        <v>363</v>
      </c>
      <c r="F35" s="62">
        <v>35303</v>
      </c>
      <c r="G35" s="61" t="s">
        <v>314</v>
      </c>
      <c r="H35" s="61" t="s">
        <v>330</v>
      </c>
      <c r="I35" s="63">
        <v>5</v>
      </c>
      <c r="J35" s="63">
        <v>4</v>
      </c>
      <c r="K35" s="63">
        <v>1</v>
      </c>
      <c r="L35" s="64">
        <v>0</v>
      </c>
      <c r="M35" s="64">
        <v>0</v>
      </c>
      <c r="N35" s="64">
        <v>0</v>
      </c>
      <c r="O35" s="63">
        <v>1</v>
      </c>
      <c r="P35" s="63">
        <v>1</v>
      </c>
      <c r="Q35" s="64">
        <v>0</v>
      </c>
      <c r="R35" s="64">
        <v>0</v>
      </c>
      <c r="S35" s="64">
        <v>0</v>
      </c>
      <c r="T35" s="63">
        <v>3</v>
      </c>
      <c r="U35" s="63">
        <v>4</v>
      </c>
      <c r="V35" s="63">
        <v>1</v>
      </c>
      <c r="W35" s="64">
        <v>0</v>
      </c>
      <c r="X35" s="63">
        <v>5</v>
      </c>
    </row>
    <row r="36" spans="1:24" ht="57.6" x14ac:dyDescent="0.3">
      <c r="A36" s="61" t="s">
        <v>310</v>
      </c>
      <c r="B36" s="61" t="s">
        <v>364</v>
      </c>
      <c r="C36" s="61" t="s">
        <v>312</v>
      </c>
      <c r="D36" s="61" t="s">
        <v>138</v>
      </c>
      <c r="E36" s="61" t="s">
        <v>365</v>
      </c>
      <c r="F36" s="62">
        <v>36402</v>
      </c>
      <c r="G36" s="61" t="s">
        <v>314</v>
      </c>
      <c r="H36" s="61" t="s">
        <v>319</v>
      </c>
      <c r="I36" s="63">
        <v>19</v>
      </c>
      <c r="J36" s="63">
        <v>12</v>
      </c>
      <c r="K36" s="63">
        <v>7</v>
      </c>
      <c r="L36" s="64">
        <v>0</v>
      </c>
      <c r="M36" s="63">
        <v>7</v>
      </c>
      <c r="N36" s="63">
        <v>1</v>
      </c>
      <c r="O36" s="63">
        <v>1</v>
      </c>
      <c r="P36" s="63">
        <v>2</v>
      </c>
      <c r="Q36" s="64">
        <v>0</v>
      </c>
      <c r="R36" s="64">
        <v>0</v>
      </c>
      <c r="S36" s="64">
        <v>0</v>
      </c>
      <c r="T36" s="63">
        <v>8</v>
      </c>
      <c r="U36" s="63">
        <v>17</v>
      </c>
      <c r="V36" s="63">
        <v>2</v>
      </c>
      <c r="W36" s="63">
        <v>18</v>
      </c>
      <c r="X36" s="63">
        <v>1</v>
      </c>
    </row>
    <row r="37" spans="1:24" ht="57.6" x14ac:dyDescent="0.3">
      <c r="A37" s="61" t="s">
        <v>310</v>
      </c>
      <c r="B37" s="61" t="s">
        <v>364</v>
      </c>
      <c r="C37" s="61" t="s">
        <v>312</v>
      </c>
      <c r="D37" s="61" t="s">
        <v>139</v>
      </c>
      <c r="E37" s="61" t="s">
        <v>366</v>
      </c>
      <c r="F37" s="62">
        <v>30198</v>
      </c>
      <c r="G37" s="61" t="s">
        <v>314</v>
      </c>
      <c r="H37" s="61" t="s">
        <v>319</v>
      </c>
      <c r="I37" s="63">
        <v>27</v>
      </c>
      <c r="J37" s="63">
        <v>19</v>
      </c>
      <c r="K37" s="63">
        <v>8</v>
      </c>
      <c r="L37" s="64">
        <v>0</v>
      </c>
      <c r="M37" s="63">
        <v>4</v>
      </c>
      <c r="N37" s="64">
        <v>0</v>
      </c>
      <c r="O37" s="63">
        <v>2</v>
      </c>
      <c r="P37" s="64">
        <v>0</v>
      </c>
      <c r="Q37" s="64">
        <v>0</v>
      </c>
      <c r="R37" s="64">
        <v>0</v>
      </c>
      <c r="S37" s="64">
        <v>0</v>
      </c>
      <c r="T37" s="63">
        <v>21</v>
      </c>
      <c r="U37" s="63">
        <v>26</v>
      </c>
      <c r="V37" s="63">
        <v>1</v>
      </c>
      <c r="W37" s="63">
        <v>24</v>
      </c>
      <c r="X37" s="63">
        <v>3</v>
      </c>
    </row>
    <row r="38" spans="1:24" ht="57.6" x14ac:dyDescent="0.3">
      <c r="A38" s="61" t="s">
        <v>310</v>
      </c>
      <c r="B38" s="61" t="s">
        <v>364</v>
      </c>
      <c r="C38" s="61" t="s">
        <v>312</v>
      </c>
      <c r="D38" s="61" t="s">
        <v>140</v>
      </c>
      <c r="E38" s="61" t="s">
        <v>367</v>
      </c>
      <c r="F38" s="62">
        <v>30563</v>
      </c>
      <c r="G38" s="61" t="s">
        <v>314</v>
      </c>
      <c r="H38" s="61" t="s">
        <v>319</v>
      </c>
      <c r="I38" s="63">
        <v>19</v>
      </c>
      <c r="J38" s="63">
        <v>13</v>
      </c>
      <c r="K38" s="63">
        <v>6</v>
      </c>
      <c r="L38" s="64">
        <v>0</v>
      </c>
      <c r="M38" s="63">
        <v>4</v>
      </c>
      <c r="N38" s="64">
        <v>0</v>
      </c>
      <c r="O38" s="63">
        <v>1</v>
      </c>
      <c r="P38" s="64">
        <v>0</v>
      </c>
      <c r="Q38" s="64">
        <v>0</v>
      </c>
      <c r="R38" s="64">
        <v>0</v>
      </c>
      <c r="S38" s="64">
        <v>0</v>
      </c>
      <c r="T38" s="63">
        <v>14</v>
      </c>
      <c r="U38" s="63">
        <v>18</v>
      </c>
      <c r="V38" s="63">
        <v>1</v>
      </c>
      <c r="W38" s="63">
        <v>17</v>
      </c>
      <c r="X38" s="63">
        <v>2</v>
      </c>
    </row>
    <row r="39" spans="1:24" ht="57.6" x14ac:dyDescent="0.3">
      <c r="A39" s="61" t="s">
        <v>310</v>
      </c>
      <c r="B39" s="61" t="s">
        <v>364</v>
      </c>
      <c r="C39" s="61" t="s">
        <v>312</v>
      </c>
      <c r="D39" s="61" t="s">
        <v>141</v>
      </c>
      <c r="E39" s="61" t="s">
        <v>368</v>
      </c>
      <c r="F39" s="62">
        <v>34220</v>
      </c>
      <c r="G39" s="61" t="s">
        <v>314</v>
      </c>
      <c r="H39" s="61" t="s">
        <v>319</v>
      </c>
      <c r="I39" s="63">
        <v>8</v>
      </c>
      <c r="J39" s="63">
        <v>3</v>
      </c>
      <c r="K39" s="63">
        <v>5</v>
      </c>
      <c r="L39" s="64">
        <v>0</v>
      </c>
      <c r="M39" s="63">
        <v>1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3">
        <v>7</v>
      </c>
      <c r="U39" s="63">
        <v>8</v>
      </c>
      <c r="V39" s="64">
        <v>0</v>
      </c>
      <c r="W39" s="63">
        <v>7</v>
      </c>
      <c r="X39" s="63">
        <v>1</v>
      </c>
    </row>
    <row r="40" spans="1:24" ht="57.6" x14ac:dyDescent="0.3">
      <c r="A40" s="61" t="s">
        <v>310</v>
      </c>
      <c r="B40" s="61" t="s">
        <v>369</v>
      </c>
      <c r="C40" s="61" t="s">
        <v>312</v>
      </c>
      <c r="D40" s="61" t="s">
        <v>277</v>
      </c>
      <c r="E40" s="61" t="s">
        <v>370</v>
      </c>
      <c r="F40" s="62">
        <v>36892</v>
      </c>
      <c r="G40" s="61" t="s">
        <v>314</v>
      </c>
      <c r="H40" s="61" t="s">
        <v>319</v>
      </c>
      <c r="I40" s="63">
        <v>5</v>
      </c>
      <c r="J40" s="63">
        <v>1</v>
      </c>
      <c r="K40" s="63">
        <v>4</v>
      </c>
      <c r="L40" s="64">
        <v>0</v>
      </c>
      <c r="M40" s="63">
        <v>4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3">
        <v>1</v>
      </c>
      <c r="U40" s="63">
        <v>5</v>
      </c>
      <c r="V40" s="64">
        <v>0</v>
      </c>
      <c r="W40" s="63">
        <v>3</v>
      </c>
      <c r="X40" s="63">
        <v>2</v>
      </c>
    </row>
    <row r="41" spans="1:24" ht="72" x14ac:dyDescent="0.3">
      <c r="A41" s="61" t="s">
        <v>310</v>
      </c>
      <c r="B41" s="61" t="s">
        <v>371</v>
      </c>
      <c r="C41" s="61" t="s">
        <v>312</v>
      </c>
      <c r="D41" s="61" t="s">
        <v>52</v>
      </c>
      <c r="E41" s="61" t="s">
        <v>372</v>
      </c>
      <c r="F41" s="62">
        <v>35933</v>
      </c>
      <c r="G41" s="61" t="s">
        <v>314</v>
      </c>
      <c r="H41" s="61" t="s">
        <v>319</v>
      </c>
      <c r="I41" s="63">
        <v>19</v>
      </c>
      <c r="J41" s="63">
        <v>18</v>
      </c>
      <c r="K41" s="63">
        <v>1</v>
      </c>
      <c r="L41" s="63">
        <v>1</v>
      </c>
      <c r="M41" s="63">
        <v>1</v>
      </c>
      <c r="N41" s="64">
        <v>0</v>
      </c>
      <c r="O41" s="63">
        <v>3</v>
      </c>
      <c r="P41" s="63">
        <v>3</v>
      </c>
      <c r="Q41" s="64">
        <v>0</v>
      </c>
      <c r="R41" s="64">
        <v>0</v>
      </c>
      <c r="S41" s="64">
        <v>0</v>
      </c>
      <c r="T41" s="63">
        <v>11</v>
      </c>
      <c r="U41" s="63">
        <v>16</v>
      </c>
      <c r="V41" s="63">
        <v>3</v>
      </c>
      <c r="W41" s="63">
        <v>17</v>
      </c>
      <c r="X41" s="63">
        <v>2</v>
      </c>
    </row>
    <row r="42" spans="1:24" ht="57.6" x14ac:dyDescent="0.3">
      <c r="A42" s="61" t="s">
        <v>373</v>
      </c>
      <c r="B42" s="61" t="s">
        <v>374</v>
      </c>
      <c r="C42" s="61" t="s">
        <v>312</v>
      </c>
      <c r="D42" s="61" t="s">
        <v>53</v>
      </c>
      <c r="E42" s="61" t="s">
        <v>375</v>
      </c>
      <c r="F42" s="62">
        <v>36892</v>
      </c>
      <c r="G42" s="61" t="s">
        <v>314</v>
      </c>
      <c r="H42" s="61" t="s">
        <v>376</v>
      </c>
      <c r="I42" s="63">
        <v>215</v>
      </c>
      <c r="J42" s="63">
        <v>74</v>
      </c>
      <c r="K42" s="63">
        <v>141</v>
      </c>
      <c r="L42" s="63">
        <v>14</v>
      </c>
      <c r="M42" s="63">
        <v>18</v>
      </c>
      <c r="N42" s="64">
        <v>0</v>
      </c>
      <c r="O42" s="63">
        <v>21</v>
      </c>
      <c r="P42" s="63">
        <v>5</v>
      </c>
      <c r="Q42" s="64">
        <v>0</v>
      </c>
      <c r="R42" s="63">
        <v>2</v>
      </c>
      <c r="S42" s="63">
        <v>4</v>
      </c>
      <c r="T42" s="63">
        <v>151</v>
      </c>
      <c r="U42" s="63">
        <v>205</v>
      </c>
      <c r="V42" s="63">
        <v>10</v>
      </c>
      <c r="W42" s="63">
        <v>201</v>
      </c>
      <c r="X42" s="63">
        <v>14</v>
      </c>
    </row>
    <row r="43" spans="1:24" ht="57.6" x14ac:dyDescent="0.3">
      <c r="A43" s="61" t="s">
        <v>373</v>
      </c>
      <c r="B43" s="61" t="s">
        <v>374</v>
      </c>
      <c r="C43" s="61" t="s">
        <v>312</v>
      </c>
      <c r="D43" s="61" t="s">
        <v>54</v>
      </c>
      <c r="E43" s="61" t="s">
        <v>377</v>
      </c>
      <c r="F43" s="62">
        <v>17168</v>
      </c>
      <c r="G43" s="61" t="s">
        <v>314</v>
      </c>
      <c r="H43" s="61" t="s">
        <v>376</v>
      </c>
      <c r="I43" s="63">
        <v>223</v>
      </c>
      <c r="J43" s="63">
        <v>92</v>
      </c>
      <c r="K43" s="63">
        <v>131</v>
      </c>
      <c r="L43" s="63">
        <v>15</v>
      </c>
      <c r="M43" s="63">
        <v>14</v>
      </c>
      <c r="N43" s="64">
        <v>0</v>
      </c>
      <c r="O43" s="63">
        <v>15</v>
      </c>
      <c r="P43" s="63">
        <v>9</v>
      </c>
      <c r="Q43" s="64">
        <v>0</v>
      </c>
      <c r="R43" s="64">
        <v>0</v>
      </c>
      <c r="S43" s="63">
        <v>4</v>
      </c>
      <c r="T43" s="63">
        <v>166</v>
      </c>
      <c r="U43" s="63">
        <v>213</v>
      </c>
      <c r="V43" s="63">
        <v>10</v>
      </c>
      <c r="W43" s="63">
        <v>196</v>
      </c>
      <c r="X43" s="63">
        <v>27</v>
      </c>
    </row>
    <row r="44" spans="1:24" ht="57.6" x14ac:dyDescent="0.3">
      <c r="A44" s="61" t="s">
        <v>373</v>
      </c>
      <c r="B44" s="61" t="s">
        <v>374</v>
      </c>
      <c r="C44" s="61" t="s">
        <v>312</v>
      </c>
      <c r="D44" s="61" t="s">
        <v>378</v>
      </c>
      <c r="E44" s="61" t="s">
        <v>379</v>
      </c>
      <c r="F44" s="62">
        <v>36892</v>
      </c>
      <c r="G44" s="61" t="s">
        <v>314</v>
      </c>
      <c r="H44" s="61" t="s">
        <v>376</v>
      </c>
      <c r="I44" s="63">
        <v>3</v>
      </c>
      <c r="J44" s="63">
        <v>2</v>
      </c>
      <c r="K44" s="63">
        <v>1</v>
      </c>
      <c r="L44" s="64">
        <v>0</v>
      </c>
      <c r="M44" s="64">
        <v>0</v>
      </c>
      <c r="N44" s="64">
        <v>0</v>
      </c>
      <c r="O44" s="63">
        <v>1</v>
      </c>
      <c r="P44" s="64">
        <v>0</v>
      </c>
      <c r="Q44" s="64">
        <v>0</v>
      </c>
      <c r="R44" s="64">
        <v>0</v>
      </c>
      <c r="S44" s="64">
        <v>0</v>
      </c>
      <c r="T44" s="63">
        <v>2</v>
      </c>
      <c r="U44" s="63">
        <v>2</v>
      </c>
      <c r="V44" s="63">
        <v>1</v>
      </c>
      <c r="W44" s="63">
        <v>3</v>
      </c>
      <c r="X44" s="64">
        <v>0</v>
      </c>
    </row>
    <row r="45" spans="1:24" ht="57.6" x14ac:dyDescent="0.3">
      <c r="A45" s="61" t="s">
        <v>373</v>
      </c>
      <c r="B45" s="61" t="s">
        <v>380</v>
      </c>
      <c r="C45" s="61" t="s">
        <v>312</v>
      </c>
      <c r="D45" s="61" t="s">
        <v>56</v>
      </c>
      <c r="E45" s="61" t="s">
        <v>381</v>
      </c>
      <c r="F45" s="62">
        <v>17168</v>
      </c>
      <c r="G45" s="61" t="s">
        <v>314</v>
      </c>
      <c r="H45" s="61" t="s">
        <v>376</v>
      </c>
      <c r="I45" s="63">
        <v>547</v>
      </c>
      <c r="J45" s="63">
        <v>314</v>
      </c>
      <c r="K45" s="63">
        <v>233</v>
      </c>
      <c r="L45" s="63">
        <v>10</v>
      </c>
      <c r="M45" s="63">
        <v>86</v>
      </c>
      <c r="N45" s="64">
        <v>0</v>
      </c>
      <c r="O45" s="63">
        <v>56</v>
      </c>
      <c r="P45" s="63">
        <v>19</v>
      </c>
      <c r="Q45" s="64">
        <v>0</v>
      </c>
      <c r="R45" s="63">
        <v>1</v>
      </c>
      <c r="S45" s="63">
        <v>3</v>
      </c>
      <c r="T45" s="63">
        <v>372</v>
      </c>
      <c r="U45" s="63">
        <v>480</v>
      </c>
      <c r="V45" s="63">
        <v>67</v>
      </c>
      <c r="W45" s="63">
        <v>479</v>
      </c>
      <c r="X45" s="63">
        <v>68</v>
      </c>
    </row>
    <row r="46" spans="1:24" ht="57.6" x14ac:dyDescent="0.3">
      <c r="A46" s="61" t="s">
        <v>373</v>
      </c>
      <c r="B46" s="61" t="s">
        <v>380</v>
      </c>
      <c r="C46" s="61" t="s">
        <v>312</v>
      </c>
      <c r="D46" s="61" t="s">
        <v>184</v>
      </c>
      <c r="E46" s="61" t="s">
        <v>382</v>
      </c>
      <c r="F46" s="62">
        <v>36892</v>
      </c>
      <c r="G46" s="61" t="s">
        <v>314</v>
      </c>
      <c r="H46" s="61" t="s">
        <v>376</v>
      </c>
      <c r="I46" s="63">
        <v>23</v>
      </c>
      <c r="J46" s="63">
        <v>14</v>
      </c>
      <c r="K46" s="63">
        <v>9</v>
      </c>
      <c r="L46" s="64">
        <v>0</v>
      </c>
      <c r="M46" s="63">
        <v>3</v>
      </c>
      <c r="N46" s="64">
        <v>0</v>
      </c>
      <c r="O46" s="63">
        <v>2</v>
      </c>
      <c r="P46" s="64">
        <v>0</v>
      </c>
      <c r="Q46" s="64">
        <v>0</v>
      </c>
      <c r="R46" s="64">
        <v>0</v>
      </c>
      <c r="S46" s="63">
        <v>1</v>
      </c>
      <c r="T46" s="63">
        <v>17</v>
      </c>
      <c r="U46" s="63">
        <v>20</v>
      </c>
      <c r="V46" s="63">
        <v>3</v>
      </c>
      <c r="W46" s="63">
        <v>21</v>
      </c>
      <c r="X46" s="63">
        <v>2</v>
      </c>
    </row>
    <row r="47" spans="1:24" ht="57.6" x14ac:dyDescent="0.3">
      <c r="A47" s="61" t="s">
        <v>373</v>
      </c>
      <c r="B47" s="61" t="s">
        <v>380</v>
      </c>
      <c r="C47" s="61" t="s">
        <v>323</v>
      </c>
      <c r="D47" s="61" t="s">
        <v>55</v>
      </c>
      <c r="E47" s="61" t="s">
        <v>383</v>
      </c>
      <c r="F47" s="62">
        <v>17168</v>
      </c>
      <c r="G47" s="61" t="s">
        <v>314</v>
      </c>
      <c r="H47" s="61" t="s">
        <v>384</v>
      </c>
      <c r="I47" s="63">
        <v>28</v>
      </c>
      <c r="J47" s="63">
        <v>13</v>
      </c>
      <c r="K47" s="63">
        <v>15</v>
      </c>
      <c r="L47" s="64">
        <v>0</v>
      </c>
      <c r="M47" s="63">
        <v>8</v>
      </c>
      <c r="N47" s="64">
        <v>0</v>
      </c>
      <c r="O47" s="63">
        <v>3</v>
      </c>
      <c r="P47" s="64">
        <v>0</v>
      </c>
      <c r="Q47" s="64">
        <v>0</v>
      </c>
      <c r="R47" s="63">
        <v>1</v>
      </c>
      <c r="S47" s="64">
        <v>0</v>
      </c>
      <c r="T47" s="63">
        <v>16</v>
      </c>
      <c r="U47" s="63">
        <v>26</v>
      </c>
      <c r="V47" s="63">
        <v>2</v>
      </c>
      <c r="W47" s="63">
        <v>8</v>
      </c>
      <c r="X47" s="63">
        <v>20</v>
      </c>
    </row>
    <row r="48" spans="1:24" ht="72" x14ac:dyDescent="0.3">
      <c r="A48" s="61" t="s">
        <v>373</v>
      </c>
      <c r="B48" s="61" t="s">
        <v>380</v>
      </c>
      <c r="C48" s="61" t="s">
        <v>323</v>
      </c>
      <c r="D48" s="61" t="s">
        <v>201</v>
      </c>
      <c r="E48" s="61" t="s">
        <v>385</v>
      </c>
      <c r="F48" s="62">
        <v>36892</v>
      </c>
      <c r="G48" s="61" t="s">
        <v>314</v>
      </c>
      <c r="H48" s="61" t="s">
        <v>384</v>
      </c>
      <c r="I48" s="63">
        <v>22</v>
      </c>
      <c r="J48" s="63">
        <v>11</v>
      </c>
      <c r="K48" s="63">
        <v>11</v>
      </c>
      <c r="L48" s="64">
        <v>0</v>
      </c>
      <c r="M48" s="63">
        <v>5</v>
      </c>
      <c r="N48" s="64">
        <v>0</v>
      </c>
      <c r="O48" s="63">
        <v>1</v>
      </c>
      <c r="P48" s="63">
        <v>1</v>
      </c>
      <c r="Q48" s="64">
        <v>0</v>
      </c>
      <c r="R48" s="64">
        <v>0</v>
      </c>
      <c r="S48" s="64">
        <v>0</v>
      </c>
      <c r="T48" s="63">
        <v>15</v>
      </c>
      <c r="U48" s="63">
        <v>17</v>
      </c>
      <c r="V48" s="63">
        <v>5</v>
      </c>
      <c r="W48" s="63">
        <v>13</v>
      </c>
      <c r="X48" s="63">
        <v>9</v>
      </c>
    </row>
    <row r="49" spans="1:24" ht="72" x14ac:dyDescent="0.3">
      <c r="A49" s="61" t="s">
        <v>373</v>
      </c>
      <c r="B49" s="61" t="s">
        <v>386</v>
      </c>
      <c r="C49" s="61" t="s">
        <v>312</v>
      </c>
      <c r="D49" s="61" t="s">
        <v>57</v>
      </c>
      <c r="E49" s="61" t="s">
        <v>387</v>
      </c>
      <c r="F49" s="62">
        <v>36892</v>
      </c>
      <c r="G49" s="61" t="s">
        <v>314</v>
      </c>
      <c r="H49" s="61" t="s">
        <v>376</v>
      </c>
      <c r="I49" s="63">
        <v>359</v>
      </c>
      <c r="J49" s="63">
        <v>62</v>
      </c>
      <c r="K49" s="63">
        <v>297</v>
      </c>
      <c r="L49" s="63">
        <v>16</v>
      </c>
      <c r="M49" s="63">
        <v>30</v>
      </c>
      <c r="N49" s="63">
        <v>1</v>
      </c>
      <c r="O49" s="63">
        <v>23</v>
      </c>
      <c r="P49" s="63">
        <v>12</v>
      </c>
      <c r="Q49" s="63">
        <v>2</v>
      </c>
      <c r="R49" s="63">
        <v>1</v>
      </c>
      <c r="S49" s="63">
        <v>3</v>
      </c>
      <c r="T49" s="63">
        <v>271</v>
      </c>
      <c r="U49" s="63">
        <v>328</v>
      </c>
      <c r="V49" s="63">
        <v>31</v>
      </c>
      <c r="W49" s="63">
        <v>354</v>
      </c>
      <c r="X49" s="63">
        <v>5</v>
      </c>
    </row>
    <row r="50" spans="1:24" ht="57.6" x14ac:dyDescent="0.3">
      <c r="A50" s="61" t="s">
        <v>373</v>
      </c>
      <c r="B50" s="61" t="s">
        <v>386</v>
      </c>
      <c r="C50" s="61" t="s">
        <v>312</v>
      </c>
      <c r="D50" s="61" t="s">
        <v>58</v>
      </c>
      <c r="E50" s="61" t="s">
        <v>388</v>
      </c>
      <c r="F50" s="62">
        <v>17168</v>
      </c>
      <c r="G50" s="61" t="s">
        <v>314</v>
      </c>
      <c r="H50" s="61" t="s">
        <v>376</v>
      </c>
      <c r="I50" s="63">
        <v>82</v>
      </c>
      <c r="J50" s="63">
        <v>19</v>
      </c>
      <c r="K50" s="63">
        <v>63</v>
      </c>
      <c r="L50" s="63">
        <v>2</v>
      </c>
      <c r="M50" s="63">
        <v>5</v>
      </c>
      <c r="N50" s="64">
        <v>0</v>
      </c>
      <c r="O50" s="63">
        <v>4</v>
      </c>
      <c r="P50" s="63">
        <v>3</v>
      </c>
      <c r="Q50" s="64">
        <v>0</v>
      </c>
      <c r="R50" s="64">
        <v>0</v>
      </c>
      <c r="S50" s="63">
        <v>1</v>
      </c>
      <c r="T50" s="63">
        <v>67</v>
      </c>
      <c r="U50" s="63">
        <v>76</v>
      </c>
      <c r="V50" s="63">
        <v>6</v>
      </c>
      <c r="W50" s="63">
        <v>74</v>
      </c>
      <c r="X50" s="63">
        <v>8</v>
      </c>
    </row>
    <row r="51" spans="1:24" ht="57.6" x14ac:dyDescent="0.3">
      <c r="A51" s="61" t="s">
        <v>373</v>
      </c>
      <c r="B51" s="61" t="s">
        <v>386</v>
      </c>
      <c r="C51" s="61" t="s">
        <v>312</v>
      </c>
      <c r="D51" s="61" t="s">
        <v>59</v>
      </c>
      <c r="E51" s="61" t="s">
        <v>389</v>
      </c>
      <c r="F51" s="62">
        <v>34584</v>
      </c>
      <c r="G51" s="61" t="s">
        <v>314</v>
      </c>
      <c r="H51" s="61" t="s">
        <v>376</v>
      </c>
      <c r="I51" s="63">
        <v>249</v>
      </c>
      <c r="J51" s="63">
        <v>49</v>
      </c>
      <c r="K51" s="63">
        <v>200</v>
      </c>
      <c r="L51" s="63">
        <v>6</v>
      </c>
      <c r="M51" s="63">
        <v>12</v>
      </c>
      <c r="N51" s="64">
        <v>0</v>
      </c>
      <c r="O51" s="63">
        <v>8</v>
      </c>
      <c r="P51" s="63">
        <v>9</v>
      </c>
      <c r="Q51" s="64">
        <v>0</v>
      </c>
      <c r="R51" s="64">
        <v>0</v>
      </c>
      <c r="S51" s="63">
        <v>5</v>
      </c>
      <c r="T51" s="63">
        <v>209</v>
      </c>
      <c r="U51" s="63">
        <v>232</v>
      </c>
      <c r="V51" s="63">
        <v>17</v>
      </c>
      <c r="W51" s="63">
        <v>227</v>
      </c>
      <c r="X51" s="63">
        <v>22</v>
      </c>
    </row>
    <row r="52" spans="1:24" ht="57.6" x14ac:dyDescent="0.3">
      <c r="A52" s="61" t="s">
        <v>373</v>
      </c>
      <c r="B52" s="61" t="s">
        <v>390</v>
      </c>
      <c r="C52" s="61" t="s">
        <v>312</v>
      </c>
      <c r="D52" s="61" t="s">
        <v>185</v>
      </c>
      <c r="E52" s="61" t="s">
        <v>391</v>
      </c>
      <c r="F52" s="62">
        <v>36892</v>
      </c>
      <c r="G52" s="61" t="s">
        <v>314</v>
      </c>
      <c r="H52" s="61" t="s">
        <v>376</v>
      </c>
      <c r="I52" s="63">
        <v>43</v>
      </c>
      <c r="J52" s="63">
        <v>13</v>
      </c>
      <c r="K52" s="63">
        <v>30</v>
      </c>
      <c r="L52" s="63">
        <v>2</v>
      </c>
      <c r="M52" s="63">
        <v>2</v>
      </c>
      <c r="N52" s="64">
        <v>0</v>
      </c>
      <c r="O52" s="63">
        <v>3</v>
      </c>
      <c r="P52" s="63">
        <v>2</v>
      </c>
      <c r="Q52" s="63">
        <v>1</v>
      </c>
      <c r="R52" s="64">
        <v>0</v>
      </c>
      <c r="S52" s="64">
        <v>0</v>
      </c>
      <c r="T52" s="63">
        <v>33</v>
      </c>
      <c r="U52" s="63">
        <v>39</v>
      </c>
      <c r="V52" s="63">
        <v>4</v>
      </c>
      <c r="W52" s="63">
        <v>42</v>
      </c>
      <c r="X52" s="63">
        <v>1</v>
      </c>
    </row>
    <row r="53" spans="1:24" ht="57.6" x14ac:dyDescent="0.3">
      <c r="A53" s="61" t="s">
        <v>373</v>
      </c>
      <c r="B53" s="61" t="s">
        <v>390</v>
      </c>
      <c r="C53" s="61" t="s">
        <v>312</v>
      </c>
      <c r="D53" s="61" t="s">
        <v>233</v>
      </c>
      <c r="E53" s="61" t="s">
        <v>392</v>
      </c>
      <c r="F53" s="62">
        <v>36892</v>
      </c>
      <c r="G53" s="61" t="s">
        <v>314</v>
      </c>
      <c r="H53" s="61" t="s">
        <v>376</v>
      </c>
      <c r="I53" s="63">
        <v>3</v>
      </c>
      <c r="J53" s="63">
        <v>3</v>
      </c>
      <c r="K53" s="64">
        <v>0</v>
      </c>
      <c r="L53" s="64">
        <v>0</v>
      </c>
      <c r="M53" s="63">
        <v>1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3">
        <v>2</v>
      </c>
      <c r="U53" s="63">
        <v>3</v>
      </c>
      <c r="V53" s="64">
        <v>0</v>
      </c>
      <c r="W53" s="63">
        <v>2</v>
      </c>
      <c r="X53" s="63">
        <v>1</v>
      </c>
    </row>
    <row r="54" spans="1:24" ht="57.6" x14ac:dyDescent="0.3">
      <c r="A54" s="61" t="s">
        <v>373</v>
      </c>
      <c r="B54" s="61" t="s">
        <v>390</v>
      </c>
      <c r="C54" s="61" t="s">
        <v>312</v>
      </c>
      <c r="D54" s="61" t="s">
        <v>234</v>
      </c>
      <c r="E54" s="61" t="s">
        <v>393</v>
      </c>
      <c r="F54" s="62">
        <v>36892</v>
      </c>
      <c r="G54" s="61" t="s">
        <v>314</v>
      </c>
      <c r="H54" s="61" t="s">
        <v>376</v>
      </c>
      <c r="I54" s="63">
        <v>8</v>
      </c>
      <c r="J54" s="63">
        <v>3</v>
      </c>
      <c r="K54" s="63">
        <v>5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3">
        <v>8</v>
      </c>
      <c r="U54" s="63">
        <v>8</v>
      </c>
      <c r="V54" s="64">
        <v>0</v>
      </c>
      <c r="W54" s="63">
        <v>7</v>
      </c>
      <c r="X54" s="63">
        <v>1</v>
      </c>
    </row>
    <row r="55" spans="1:24" ht="57.6" x14ac:dyDescent="0.3">
      <c r="A55" s="61" t="s">
        <v>373</v>
      </c>
      <c r="B55" s="61" t="s">
        <v>390</v>
      </c>
      <c r="C55" s="61" t="s">
        <v>312</v>
      </c>
      <c r="D55" s="61" t="s">
        <v>394</v>
      </c>
      <c r="E55" s="61" t="s">
        <v>395</v>
      </c>
      <c r="F55" s="62">
        <v>36892</v>
      </c>
      <c r="G55" s="61" t="s">
        <v>314</v>
      </c>
      <c r="H55" s="61" t="s">
        <v>376</v>
      </c>
      <c r="I55" s="63">
        <v>1</v>
      </c>
      <c r="J55" s="63">
        <v>1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3">
        <v>1</v>
      </c>
      <c r="U55" s="63">
        <v>1</v>
      </c>
      <c r="V55" s="64">
        <v>0</v>
      </c>
      <c r="W55" s="63">
        <v>1</v>
      </c>
      <c r="X55" s="64">
        <v>0</v>
      </c>
    </row>
    <row r="56" spans="1:24" ht="57.6" x14ac:dyDescent="0.3">
      <c r="A56" s="61" t="s">
        <v>373</v>
      </c>
      <c r="B56" s="61" t="s">
        <v>390</v>
      </c>
      <c r="C56" s="61" t="s">
        <v>312</v>
      </c>
      <c r="D56" s="61" t="s">
        <v>235</v>
      </c>
      <c r="E56" s="61" t="s">
        <v>396</v>
      </c>
      <c r="F56" s="62">
        <v>36892</v>
      </c>
      <c r="G56" s="61" t="s">
        <v>314</v>
      </c>
      <c r="H56" s="61" t="s">
        <v>376</v>
      </c>
      <c r="I56" s="63">
        <v>12</v>
      </c>
      <c r="J56" s="64">
        <v>0</v>
      </c>
      <c r="K56" s="63">
        <v>12</v>
      </c>
      <c r="L56" s="64">
        <v>0</v>
      </c>
      <c r="M56" s="63">
        <v>1</v>
      </c>
      <c r="N56" s="64">
        <v>0</v>
      </c>
      <c r="O56" s="63">
        <v>1</v>
      </c>
      <c r="P56" s="64">
        <v>0</v>
      </c>
      <c r="Q56" s="64">
        <v>0</v>
      </c>
      <c r="R56" s="64">
        <v>0</v>
      </c>
      <c r="S56" s="63">
        <v>1</v>
      </c>
      <c r="T56" s="63">
        <v>9</v>
      </c>
      <c r="U56" s="63">
        <v>11</v>
      </c>
      <c r="V56" s="63">
        <v>1</v>
      </c>
      <c r="W56" s="63">
        <v>12</v>
      </c>
      <c r="X56" s="64">
        <v>0</v>
      </c>
    </row>
    <row r="57" spans="1:24" ht="57.6" x14ac:dyDescent="0.3">
      <c r="A57" s="61" t="s">
        <v>373</v>
      </c>
      <c r="B57" s="61" t="s">
        <v>390</v>
      </c>
      <c r="C57" s="61" t="s">
        <v>312</v>
      </c>
      <c r="D57" s="61" t="s">
        <v>250</v>
      </c>
      <c r="E57" s="61" t="s">
        <v>397</v>
      </c>
      <c r="F57" s="62">
        <v>36892</v>
      </c>
      <c r="G57" s="61" t="s">
        <v>314</v>
      </c>
      <c r="H57" s="61" t="s">
        <v>376</v>
      </c>
      <c r="I57" s="63">
        <v>9</v>
      </c>
      <c r="J57" s="63">
        <v>4</v>
      </c>
      <c r="K57" s="63">
        <v>5</v>
      </c>
      <c r="L57" s="64">
        <v>0</v>
      </c>
      <c r="M57" s="63">
        <v>1</v>
      </c>
      <c r="N57" s="64">
        <v>0</v>
      </c>
      <c r="O57" s="63">
        <v>1</v>
      </c>
      <c r="P57" s="64">
        <v>0</v>
      </c>
      <c r="Q57" s="64">
        <v>0</v>
      </c>
      <c r="R57" s="64">
        <v>0</v>
      </c>
      <c r="S57" s="64">
        <v>0</v>
      </c>
      <c r="T57" s="63">
        <v>7</v>
      </c>
      <c r="U57" s="63">
        <v>8</v>
      </c>
      <c r="V57" s="63">
        <v>1</v>
      </c>
      <c r="W57" s="63">
        <v>8</v>
      </c>
      <c r="X57" s="63">
        <v>1</v>
      </c>
    </row>
    <row r="58" spans="1:24" ht="72" x14ac:dyDescent="0.3">
      <c r="A58" s="61" t="s">
        <v>373</v>
      </c>
      <c r="B58" s="61" t="s">
        <v>390</v>
      </c>
      <c r="C58" s="61" t="s">
        <v>312</v>
      </c>
      <c r="D58" s="61" t="s">
        <v>236</v>
      </c>
      <c r="E58" s="61" t="s">
        <v>398</v>
      </c>
      <c r="F58" s="62">
        <v>36892</v>
      </c>
      <c r="G58" s="61" t="s">
        <v>314</v>
      </c>
      <c r="H58" s="61" t="s">
        <v>376</v>
      </c>
      <c r="I58" s="63">
        <v>12</v>
      </c>
      <c r="J58" s="63">
        <v>6</v>
      </c>
      <c r="K58" s="63">
        <v>6</v>
      </c>
      <c r="L58" s="64">
        <v>0</v>
      </c>
      <c r="M58" s="63">
        <v>1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3">
        <v>11</v>
      </c>
      <c r="U58" s="63">
        <v>9</v>
      </c>
      <c r="V58" s="63">
        <v>3</v>
      </c>
      <c r="W58" s="63">
        <v>11</v>
      </c>
      <c r="X58" s="63">
        <v>1</v>
      </c>
    </row>
    <row r="59" spans="1:24" ht="72" x14ac:dyDescent="0.3">
      <c r="A59" s="61" t="s">
        <v>373</v>
      </c>
      <c r="B59" s="61" t="s">
        <v>390</v>
      </c>
      <c r="C59" s="61" t="s">
        <v>312</v>
      </c>
      <c r="D59" s="61" t="s">
        <v>251</v>
      </c>
      <c r="E59" s="61" t="s">
        <v>399</v>
      </c>
      <c r="F59" s="62">
        <v>36892</v>
      </c>
      <c r="G59" s="61" t="s">
        <v>314</v>
      </c>
      <c r="H59" s="61" t="s">
        <v>376</v>
      </c>
      <c r="I59" s="63">
        <v>1</v>
      </c>
      <c r="J59" s="63">
        <v>1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3">
        <v>1</v>
      </c>
      <c r="U59" s="63">
        <v>1</v>
      </c>
      <c r="V59" s="64">
        <v>0</v>
      </c>
      <c r="W59" s="63">
        <v>1</v>
      </c>
      <c r="X59" s="64">
        <v>0</v>
      </c>
    </row>
    <row r="60" spans="1:24" ht="72" x14ac:dyDescent="0.3">
      <c r="A60" s="61" t="s">
        <v>373</v>
      </c>
      <c r="B60" s="61" t="s">
        <v>390</v>
      </c>
      <c r="C60" s="61" t="s">
        <v>312</v>
      </c>
      <c r="D60" s="61" t="s">
        <v>252</v>
      </c>
      <c r="E60" s="61" t="s">
        <v>400</v>
      </c>
      <c r="F60" s="62">
        <v>36892</v>
      </c>
      <c r="G60" s="61" t="s">
        <v>314</v>
      </c>
      <c r="H60" s="61" t="s">
        <v>376</v>
      </c>
      <c r="I60" s="63">
        <v>3</v>
      </c>
      <c r="J60" s="64">
        <v>0</v>
      </c>
      <c r="K60" s="63">
        <v>3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3">
        <v>3</v>
      </c>
      <c r="U60" s="63">
        <v>3</v>
      </c>
      <c r="V60" s="64">
        <v>0</v>
      </c>
      <c r="W60" s="63">
        <v>3</v>
      </c>
      <c r="X60" s="64">
        <v>0</v>
      </c>
    </row>
    <row r="61" spans="1:24" ht="72" x14ac:dyDescent="0.3">
      <c r="A61" s="61" t="s">
        <v>373</v>
      </c>
      <c r="B61" s="61" t="s">
        <v>390</v>
      </c>
      <c r="C61" s="61" t="s">
        <v>323</v>
      </c>
      <c r="D61" s="61" t="s">
        <v>218</v>
      </c>
      <c r="E61" s="61" t="s">
        <v>401</v>
      </c>
      <c r="F61" s="62">
        <v>36892</v>
      </c>
      <c r="G61" s="61" t="s">
        <v>314</v>
      </c>
      <c r="H61" s="61" t="s">
        <v>384</v>
      </c>
      <c r="I61" s="63">
        <v>6</v>
      </c>
      <c r="J61" s="63">
        <v>3</v>
      </c>
      <c r="K61" s="63">
        <v>3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3">
        <v>6</v>
      </c>
      <c r="U61" s="63">
        <v>6</v>
      </c>
      <c r="V61" s="64">
        <v>0</v>
      </c>
      <c r="W61" s="63">
        <v>5</v>
      </c>
      <c r="X61" s="63">
        <v>1</v>
      </c>
    </row>
    <row r="62" spans="1:24" ht="57.6" x14ac:dyDescent="0.3">
      <c r="A62" s="61" t="s">
        <v>373</v>
      </c>
      <c r="B62" s="61" t="s">
        <v>390</v>
      </c>
      <c r="C62" s="61" t="s">
        <v>323</v>
      </c>
      <c r="D62" s="61" t="s">
        <v>202</v>
      </c>
      <c r="E62" s="61" t="s">
        <v>402</v>
      </c>
      <c r="F62" s="62">
        <v>36892</v>
      </c>
      <c r="G62" s="61" t="s">
        <v>314</v>
      </c>
      <c r="H62" s="61" t="s">
        <v>384</v>
      </c>
      <c r="I62" s="63">
        <v>6</v>
      </c>
      <c r="J62" s="64">
        <v>0</v>
      </c>
      <c r="K62" s="63">
        <v>6</v>
      </c>
      <c r="L62" s="64">
        <v>0</v>
      </c>
      <c r="M62" s="64">
        <v>0</v>
      </c>
      <c r="N62" s="64">
        <v>0</v>
      </c>
      <c r="O62" s="63">
        <v>1</v>
      </c>
      <c r="P62" s="64">
        <v>0</v>
      </c>
      <c r="Q62" s="64">
        <v>0</v>
      </c>
      <c r="R62" s="64">
        <v>0</v>
      </c>
      <c r="S62" s="64">
        <v>0</v>
      </c>
      <c r="T62" s="63">
        <v>5</v>
      </c>
      <c r="U62" s="63">
        <v>6</v>
      </c>
      <c r="V62" s="64">
        <v>0</v>
      </c>
      <c r="W62" s="63">
        <v>3</v>
      </c>
      <c r="X62" s="63">
        <v>3</v>
      </c>
    </row>
    <row r="63" spans="1:24" ht="57.6" x14ac:dyDescent="0.3">
      <c r="A63" s="61" t="s">
        <v>373</v>
      </c>
      <c r="B63" s="61" t="s">
        <v>390</v>
      </c>
      <c r="C63" s="61" t="s">
        <v>323</v>
      </c>
      <c r="D63" s="61" t="s">
        <v>60</v>
      </c>
      <c r="E63" s="61" t="s">
        <v>403</v>
      </c>
      <c r="F63" s="62">
        <v>36892</v>
      </c>
      <c r="G63" s="61" t="s">
        <v>314</v>
      </c>
      <c r="H63" s="61" t="s">
        <v>330</v>
      </c>
      <c r="I63" s="63">
        <v>5</v>
      </c>
      <c r="J63" s="63">
        <v>1</v>
      </c>
      <c r="K63" s="63">
        <v>4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3">
        <v>5</v>
      </c>
      <c r="U63" s="63">
        <v>4</v>
      </c>
      <c r="V63" s="63">
        <v>1</v>
      </c>
      <c r="W63" s="64">
        <v>0</v>
      </c>
      <c r="X63" s="63">
        <v>5</v>
      </c>
    </row>
    <row r="64" spans="1:24" ht="57.6" x14ac:dyDescent="0.3">
      <c r="A64" s="61" t="s">
        <v>373</v>
      </c>
      <c r="B64" s="61" t="s">
        <v>390</v>
      </c>
      <c r="C64" s="61" t="s">
        <v>323</v>
      </c>
      <c r="D64" s="61" t="s">
        <v>237</v>
      </c>
      <c r="E64" s="61" t="s">
        <v>404</v>
      </c>
      <c r="F64" s="62">
        <v>36892</v>
      </c>
      <c r="G64" s="61" t="s">
        <v>314</v>
      </c>
      <c r="H64" s="61" t="s">
        <v>405</v>
      </c>
      <c r="I64" s="63">
        <v>3</v>
      </c>
      <c r="J64" s="63">
        <v>2</v>
      </c>
      <c r="K64" s="63">
        <v>1</v>
      </c>
      <c r="L64" s="64">
        <v>0</v>
      </c>
      <c r="M64" s="63">
        <v>1</v>
      </c>
      <c r="N64" s="64">
        <v>0</v>
      </c>
      <c r="O64" s="63">
        <v>1</v>
      </c>
      <c r="P64" s="64">
        <v>0</v>
      </c>
      <c r="Q64" s="64">
        <v>0</v>
      </c>
      <c r="R64" s="64">
        <v>0</v>
      </c>
      <c r="S64" s="64">
        <v>0</v>
      </c>
      <c r="T64" s="63">
        <v>1</v>
      </c>
      <c r="U64" s="63">
        <v>2</v>
      </c>
      <c r="V64" s="63">
        <v>1</v>
      </c>
      <c r="W64" s="63">
        <v>1</v>
      </c>
      <c r="X64" s="63">
        <v>2</v>
      </c>
    </row>
    <row r="65" spans="1:24" ht="72" x14ac:dyDescent="0.3">
      <c r="A65" s="61" t="s">
        <v>373</v>
      </c>
      <c r="B65" s="61" t="s">
        <v>390</v>
      </c>
      <c r="C65" s="61" t="s">
        <v>323</v>
      </c>
      <c r="D65" s="61" t="s">
        <v>203</v>
      </c>
      <c r="E65" s="61" t="s">
        <v>406</v>
      </c>
      <c r="F65" s="62">
        <v>36892</v>
      </c>
      <c r="G65" s="61" t="s">
        <v>314</v>
      </c>
      <c r="H65" s="61" t="s">
        <v>405</v>
      </c>
      <c r="I65" s="63">
        <v>8</v>
      </c>
      <c r="J65" s="63">
        <v>3</v>
      </c>
      <c r="K65" s="63">
        <v>5</v>
      </c>
      <c r="L65" s="64">
        <v>0</v>
      </c>
      <c r="M65" s="64">
        <v>0</v>
      </c>
      <c r="N65" s="64">
        <v>0</v>
      </c>
      <c r="O65" s="63">
        <v>2</v>
      </c>
      <c r="P65" s="64">
        <v>0</v>
      </c>
      <c r="Q65" s="64">
        <v>0</v>
      </c>
      <c r="R65" s="64">
        <v>0</v>
      </c>
      <c r="S65" s="64">
        <v>0</v>
      </c>
      <c r="T65" s="63">
        <v>6</v>
      </c>
      <c r="U65" s="63">
        <v>7</v>
      </c>
      <c r="V65" s="63">
        <v>1</v>
      </c>
      <c r="W65" s="63">
        <v>2</v>
      </c>
      <c r="X65" s="63">
        <v>6</v>
      </c>
    </row>
    <row r="66" spans="1:24" ht="57.6" x14ac:dyDescent="0.3">
      <c r="A66" s="61" t="s">
        <v>373</v>
      </c>
      <c r="B66" s="61" t="s">
        <v>410</v>
      </c>
      <c r="C66" s="61" t="s">
        <v>312</v>
      </c>
      <c r="D66" s="61" t="s">
        <v>204</v>
      </c>
      <c r="E66" s="61" t="s">
        <v>411</v>
      </c>
      <c r="F66" s="62">
        <v>36892</v>
      </c>
      <c r="G66" s="61" t="s">
        <v>314</v>
      </c>
      <c r="H66" s="61" t="s">
        <v>376</v>
      </c>
      <c r="I66" s="63">
        <v>74</v>
      </c>
      <c r="J66" s="63">
        <v>27</v>
      </c>
      <c r="K66" s="63">
        <v>47</v>
      </c>
      <c r="L66" s="64">
        <v>0</v>
      </c>
      <c r="M66" s="63">
        <v>9</v>
      </c>
      <c r="N66" s="64">
        <v>0</v>
      </c>
      <c r="O66" s="63">
        <v>11</v>
      </c>
      <c r="P66" s="63">
        <v>7</v>
      </c>
      <c r="Q66" s="64">
        <v>0</v>
      </c>
      <c r="R66" s="63">
        <v>1</v>
      </c>
      <c r="S66" s="63">
        <v>4</v>
      </c>
      <c r="T66" s="63">
        <v>42</v>
      </c>
      <c r="U66" s="63">
        <v>68</v>
      </c>
      <c r="V66" s="63">
        <v>6</v>
      </c>
      <c r="W66" s="63">
        <v>72</v>
      </c>
      <c r="X66" s="63">
        <v>2</v>
      </c>
    </row>
    <row r="67" spans="1:24" ht="57.6" x14ac:dyDescent="0.3">
      <c r="A67" s="61" t="s">
        <v>373</v>
      </c>
      <c r="B67" s="61" t="s">
        <v>410</v>
      </c>
      <c r="C67" s="61" t="s">
        <v>312</v>
      </c>
      <c r="D67" s="61" t="s">
        <v>65</v>
      </c>
      <c r="E67" s="61" t="s">
        <v>412</v>
      </c>
      <c r="F67" s="62">
        <v>36892</v>
      </c>
      <c r="G67" s="61" t="s">
        <v>314</v>
      </c>
      <c r="H67" s="61" t="s">
        <v>376</v>
      </c>
      <c r="I67" s="63">
        <v>639</v>
      </c>
      <c r="J67" s="63">
        <v>215</v>
      </c>
      <c r="K67" s="63">
        <v>424</v>
      </c>
      <c r="L67" s="63">
        <v>12</v>
      </c>
      <c r="M67" s="63">
        <v>69</v>
      </c>
      <c r="N67" s="64">
        <v>0</v>
      </c>
      <c r="O67" s="63">
        <v>38</v>
      </c>
      <c r="P67" s="63">
        <v>30</v>
      </c>
      <c r="Q67" s="63">
        <v>2</v>
      </c>
      <c r="R67" s="63">
        <v>1</v>
      </c>
      <c r="S67" s="63">
        <v>5</v>
      </c>
      <c r="T67" s="63">
        <v>482</v>
      </c>
      <c r="U67" s="63">
        <v>575</v>
      </c>
      <c r="V67" s="63">
        <v>64</v>
      </c>
      <c r="W67" s="63">
        <v>616</v>
      </c>
      <c r="X67" s="63">
        <v>23</v>
      </c>
    </row>
    <row r="68" spans="1:24" ht="72" x14ac:dyDescent="0.3">
      <c r="A68" s="61" t="s">
        <v>373</v>
      </c>
      <c r="B68" s="61" t="s">
        <v>410</v>
      </c>
      <c r="C68" s="61" t="s">
        <v>312</v>
      </c>
      <c r="D68" s="61" t="s">
        <v>219</v>
      </c>
      <c r="E68" s="61" t="s">
        <v>413</v>
      </c>
      <c r="F68" s="62">
        <v>36892</v>
      </c>
      <c r="G68" s="61" t="s">
        <v>314</v>
      </c>
      <c r="H68" s="61" t="s">
        <v>376</v>
      </c>
      <c r="I68" s="63">
        <v>1</v>
      </c>
      <c r="J68" s="63">
        <v>1</v>
      </c>
      <c r="K68" s="64">
        <v>0</v>
      </c>
      <c r="L68" s="63">
        <v>1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3">
        <v>1</v>
      </c>
      <c r="V68" s="64">
        <v>0</v>
      </c>
      <c r="W68" s="63">
        <v>1</v>
      </c>
      <c r="X68" s="64">
        <v>0</v>
      </c>
    </row>
    <row r="69" spans="1:24" ht="57.6" x14ac:dyDescent="0.3">
      <c r="A69" s="61" t="s">
        <v>373</v>
      </c>
      <c r="B69" s="61" t="s">
        <v>410</v>
      </c>
      <c r="C69" s="61" t="s">
        <v>312</v>
      </c>
      <c r="D69" s="61" t="s">
        <v>414</v>
      </c>
      <c r="E69" s="61" t="s">
        <v>415</v>
      </c>
      <c r="F69" s="62">
        <v>36892</v>
      </c>
      <c r="G69" s="61" t="s">
        <v>314</v>
      </c>
      <c r="H69" s="61" t="s">
        <v>376</v>
      </c>
      <c r="I69" s="63">
        <v>22</v>
      </c>
      <c r="J69" s="63">
        <v>17</v>
      </c>
      <c r="K69" s="63">
        <v>5</v>
      </c>
      <c r="L69" s="63">
        <v>1</v>
      </c>
      <c r="M69" s="63">
        <v>3</v>
      </c>
      <c r="N69" s="64">
        <v>0</v>
      </c>
      <c r="O69" s="64">
        <v>0</v>
      </c>
      <c r="P69" s="63">
        <v>1</v>
      </c>
      <c r="Q69" s="64">
        <v>0</v>
      </c>
      <c r="R69" s="64">
        <v>0</v>
      </c>
      <c r="S69" s="64">
        <v>0</v>
      </c>
      <c r="T69" s="63">
        <v>17</v>
      </c>
      <c r="U69" s="63">
        <v>19</v>
      </c>
      <c r="V69" s="63">
        <v>3</v>
      </c>
      <c r="W69" s="63">
        <v>21</v>
      </c>
      <c r="X69" s="63">
        <v>1</v>
      </c>
    </row>
    <row r="70" spans="1:24" ht="72" x14ac:dyDescent="0.3">
      <c r="A70" s="61" t="s">
        <v>373</v>
      </c>
      <c r="B70" s="61" t="s">
        <v>410</v>
      </c>
      <c r="C70" s="61" t="s">
        <v>312</v>
      </c>
      <c r="D70" s="61" t="s">
        <v>416</v>
      </c>
      <c r="E70" s="61" t="s">
        <v>417</v>
      </c>
      <c r="F70" s="62">
        <v>36892</v>
      </c>
      <c r="G70" s="61" t="s">
        <v>314</v>
      </c>
      <c r="H70" s="61" t="s">
        <v>376</v>
      </c>
      <c r="I70" s="63">
        <v>1</v>
      </c>
      <c r="J70" s="64">
        <v>0</v>
      </c>
      <c r="K70" s="63">
        <v>1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3">
        <v>1</v>
      </c>
      <c r="U70" s="63">
        <v>1</v>
      </c>
      <c r="V70" s="64">
        <v>0</v>
      </c>
      <c r="W70" s="63">
        <v>1</v>
      </c>
      <c r="X70" s="64">
        <v>0</v>
      </c>
    </row>
    <row r="71" spans="1:24" ht="72" x14ac:dyDescent="0.3">
      <c r="A71" s="61" t="s">
        <v>373</v>
      </c>
      <c r="B71" s="61" t="s">
        <v>410</v>
      </c>
      <c r="C71" s="61" t="s">
        <v>312</v>
      </c>
      <c r="D71" s="61" t="s">
        <v>418</v>
      </c>
      <c r="E71" s="61" t="s">
        <v>419</v>
      </c>
      <c r="F71" s="62">
        <v>36892</v>
      </c>
      <c r="G71" s="61" t="s">
        <v>314</v>
      </c>
      <c r="H71" s="61" t="s">
        <v>376</v>
      </c>
      <c r="I71" s="63">
        <v>1</v>
      </c>
      <c r="J71" s="63">
        <v>1</v>
      </c>
      <c r="K71" s="64">
        <v>0</v>
      </c>
      <c r="L71" s="64">
        <v>0</v>
      </c>
      <c r="M71" s="64">
        <v>0</v>
      </c>
      <c r="N71" s="64">
        <v>0</v>
      </c>
      <c r="O71" s="63">
        <v>1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3">
        <v>1</v>
      </c>
      <c r="V71" s="64">
        <v>0</v>
      </c>
      <c r="W71" s="64">
        <v>0</v>
      </c>
      <c r="X71" s="63">
        <v>1</v>
      </c>
    </row>
    <row r="72" spans="1:24" ht="57.6" x14ac:dyDescent="0.3">
      <c r="A72" s="61" t="s">
        <v>373</v>
      </c>
      <c r="B72" s="61" t="s">
        <v>410</v>
      </c>
      <c r="C72" s="61" t="s">
        <v>312</v>
      </c>
      <c r="D72" s="61" t="s">
        <v>186</v>
      </c>
      <c r="E72" s="61" t="s">
        <v>420</v>
      </c>
      <c r="F72" s="62">
        <v>36892</v>
      </c>
      <c r="G72" s="61" t="s">
        <v>314</v>
      </c>
      <c r="H72" s="61" t="s">
        <v>376</v>
      </c>
      <c r="I72" s="63">
        <v>30</v>
      </c>
      <c r="J72" s="63">
        <v>15</v>
      </c>
      <c r="K72" s="63">
        <v>15</v>
      </c>
      <c r="L72" s="63">
        <v>1</v>
      </c>
      <c r="M72" s="63">
        <v>5</v>
      </c>
      <c r="N72" s="64">
        <v>0</v>
      </c>
      <c r="O72" s="63">
        <v>1</v>
      </c>
      <c r="P72" s="63">
        <v>1</v>
      </c>
      <c r="Q72" s="64">
        <v>0</v>
      </c>
      <c r="R72" s="64">
        <v>0</v>
      </c>
      <c r="S72" s="64">
        <v>0</v>
      </c>
      <c r="T72" s="63">
        <v>22</v>
      </c>
      <c r="U72" s="63">
        <v>28</v>
      </c>
      <c r="V72" s="63">
        <v>2</v>
      </c>
      <c r="W72" s="63">
        <v>29</v>
      </c>
      <c r="X72" s="63">
        <v>1</v>
      </c>
    </row>
    <row r="73" spans="1:24" ht="57.6" x14ac:dyDescent="0.3">
      <c r="A73" s="61" t="s">
        <v>373</v>
      </c>
      <c r="B73" s="61" t="s">
        <v>410</v>
      </c>
      <c r="C73" s="61" t="s">
        <v>312</v>
      </c>
      <c r="D73" s="61" t="s">
        <v>66</v>
      </c>
      <c r="E73" s="61" t="s">
        <v>421</v>
      </c>
      <c r="F73" s="62">
        <v>17168</v>
      </c>
      <c r="G73" s="61" t="s">
        <v>314</v>
      </c>
      <c r="H73" s="61" t="s">
        <v>376</v>
      </c>
      <c r="I73" s="63">
        <v>412</v>
      </c>
      <c r="J73" s="63">
        <v>163</v>
      </c>
      <c r="K73" s="63">
        <v>249</v>
      </c>
      <c r="L73" s="63">
        <v>12</v>
      </c>
      <c r="M73" s="63">
        <v>30</v>
      </c>
      <c r="N73" s="64">
        <v>0</v>
      </c>
      <c r="O73" s="63">
        <v>34</v>
      </c>
      <c r="P73" s="63">
        <v>14</v>
      </c>
      <c r="Q73" s="64">
        <v>0</v>
      </c>
      <c r="R73" s="64">
        <v>0</v>
      </c>
      <c r="S73" s="63">
        <v>6</v>
      </c>
      <c r="T73" s="63">
        <v>316</v>
      </c>
      <c r="U73" s="63">
        <v>379</v>
      </c>
      <c r="V73" s="63">
        <v>33</v>
      </c>
      <c r="W73" s="63">
        <v>357</v>
      </c>
      <c r="X73" s="63">
        <v>55</v>
      </c>
    </row>
    <row r="74" spans="1:24" ht="57.6" x14ac:dyDescent="0.3">
      <c r="A74" s="61" t="s">
        <v>373</v>
      </c>
      <c r="B74" s="61" t="s">
        <v>410</v>
      </c>
      <c r="C74" s="61" t="s">
        <v>312</v>
      </c>
      <c r="D74" s="61" t="s">
        <v>238</v>
      </c>
      <c r="E74" s="61" t="s">
        <v>422</v>
      </c>
      <c r="F74" s="62">
        <v>36892</v>
      </c>
      <c r="G74" s="61" t="s">
        <v>314</v>
      </c>
      <c r="H74" s="61" t="s">
        <v>376</v>
      </c>
      <c r="I74" s="63">
        <v>10</v>
      </c>
      <c r="J74" s="63">
        <v>5</v>
      </c>
      <c r="K74" s="63">
        <v>5</v>
      </c>
      <c r="L74" s="64">
        <v>0</v>
      </c>
      <c r="M74" s="63">
        <v>5</v>
      </c>
      <c r="N74" s="64">
        <v>0</v>
      </c>
      <c r="O74" s="63">
        <v>2</v>
      </c>
      <c r="P74" s="63">
        <v>1</v>
      </c>
      <c r="Q74" s="64">
        <v>0</v>
      </c>
      <c r="R74" s="64">
        <v>0</v>
      </c>
      <c r="S74" s="64">
        <v>0</v>
      </c>
      <c r="T74" s="63">
        <v>2</v>
      </c>
      <c r="U74" s="63">
        <v>10</v>
      </c>
      <c r="V74" s="64">
        <v>0</v>
      </c>
      <c r="W74" s="63">
        <v>7</v>
      </c>
      <c r="X74" s="63">
        <v>3</v>
      </c>
    </row>
    <row r="75" spans="1:24" ht="57.6" x14ac:dyDescent="0.3">
      <c r="A75" s="61" t="s">
        <v>373</v>
      </c>
      <c r="B75" s="61" t="s">
        <v>410</v>
      </c>
      <c r="C75" s="61" t="s">
        <v>312</v>
      </c>
      <c r="D75" s="61" t="s">
        <v>239</v>
      </c>
      <c r="E75" s="61" t="s">
        <v>423</v>
      </c>
      <c r="F75" s="62">
        <v>36892</v>
      </c>
      <c r="G75" s="61" t="s">
        <v>314</v>
      </c>
      <c r="H75" s="61" t="s">
        <v>376</v>
      </c>
      <c r="I75" s="63">
        <v>8</v>
      </c>
      <c r="J75" s="63">
        <v>5</v>
      </c>
      <c r="K75" s="63">
        <v>3</v>
      </c>
      <c r="L75" s="64">
        <v>0</v>
      </c>
      <c r="M75" s="63">
        <v>1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3">
        <v>7</v>
      </c>
      <c r="U75" s="63">
        <v>8</v>
      </c>
      <c r="V75" s="64">
        <v>0</v>
      </c>
      <c r="W75" s="63">
        <v>6</v>
      </c>
      <c r="X75" s="63">
        <v>2</v>
      </c>
    </row>
    <row r="76" spans="1:24" ht="57.6" x14ac:dyDescent="0.3">
      <c r="A76" s="61" t="s">
        <v>373</v>
      </c>
      <c r="B76" s="61" t="s">
        <v>410</v>
      </c>
      <c r="C76" s="61" t="s">
        <v>312</v>
      </c>
      <c r="D76" s="61" t="s">
        <v>424</v>
      </c>
      <c r="E76" s="61" t="s">
        <v>425</v>
      </c>
      <c r="F76" s="62">
        <v>36892</v>
      </c>
      <c r="G76" s="61" t="s">
        <v>314</v>
      </c>
      <c r="H76" s="61" t="s">
        <v>376</v>
      </c>
      <c r="I76" s="63">
        <v>2</v>
      </c>
      <c r="J76" s="64">
        <v>0</v>
      </c>
      <c r="K76" s="63">
        <v>2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3">
        <v>2</v>
      </c>
      <c r="U76" s="63">
        <v>2</v>
      </c>
      <c r="V76" s="64">
        <v>0</v>
      </c>
      <c r="W76" s="63">
        <v>2</v>
      </c>
      <c r="X76" s="64">
        <v>0</v>
      </c>
    </row>
    <row r="77" spans="1:24" ht="72" x14ac:dyDescent="0.3">
      <c r="A77" s="61" t="s">
        <v>373</v>
      </c>
      <c r="B77" s="61" t="s">
        <v>410</v>
      </c>
      <c r="C77" s="61" t="s">
        <v>312</v>
      </c>
      <c r="D77" s="61" t="s">
        <v>426</v>
      </c>
      <c r="E77" s="61" t="s">
        <v>427</v>
      </c>
      <c r="F77" s="62">
        <v>36892</v>
      </c>
      <c r="G77" s="61" t="s">
        <v>314</v>
      </c>
      <c r="H77" s="61" t="s">
        <v>376</v>
      </c>
      <c r="I77" s="63">
        <v>1</v>
      </c>
      <c r="J77" s="64">
        <v>0</v>
      </c>
      <c r="K77" s="63">
        <v>1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3">
        <v>1</v>
      </c>
      <c r="U77" s="63">
        <v>1</v>
      </c>
      <c r="V77" s="64">
        <v>0</v>
      </c>
      <c r="W77" s="63">
        <v>1</v>
      </c>
      <c r="X77" s="64">
        <v>0</v>
      </c>
    </row>
    <row r="78" spans="1:24" ht="72" x14ac:dyDescent="0.3">
      <c r="A78" s="61" t="s">
        <v>373</v>
      </c>
      <c r="B78" s="61" t="s">
        <v>410</v>
      </c>
      <c r="C78" s="61" t="s">
        <v>312</v>
      </c>
      <c r="D78" s="61" t="s">
        <v>285</v>
      </c>
      <c r="E78" s="61" t="s">
        <v>428</v>
      </c>
      <c r="F78" s="62">
        <v>36892</v>
      </c>
      <c r="G78" s="61" t="s">
        <v>314</v>
      </c>
      <c r="H78" s="61" t="s">
        <v>376</v>
      </c>
      <c r="I78" s="63">
        <v>18</v>
      </c>
      <c r="J78" s="63">
        <v>16</v>
      </c>
      <c r="K78" s="63">
        <v>2</v>
      </c>
      <c r="L78" s="63">
        <v>1</v>
      </c>
      <c r="M78" s="63">
        <v>3</v>
      </c>
      <c r="N78" s="64">
        <v>0</v>
      </c>
      <c r="O78" s="64">
        <v>0</v>
      </c>
      <c r="P78" s="63">
        <v>1</v>
      </c>
      <c r="Q78" s="64">
        <v>0</v>
      </c>
      <c r="R78" s="63">
        <v>1</v>
      </c>
      <c r="S78" s="64">
        <v>0</v>
      </c>
      <c r="T78" s="63">
        <v>12</v>
      </c>
      <c r="U78" s="63">
        <v>17</v>
      </c>
      <c r="V78" s="63">
        <v>1</v>
      </c>
      <c r="W78" s="63">
        <v>18</v>
      </c>
      <c r="X78" s="64">
        <v>0</v>
      </c>
    </row>
    <row r="79" spans="1:24" ht="57.6" x14ac:dyDescent="0.3">
      <c r="A79" s="61" t="s">
        <v>373</v>
      </c>
      <c r="B79" s="61" t="s">
        <v>410</v>
      </c>
      <c r="C79" s="61" t="s">
        <v>323</v>
      </c>
      <c r="D79" s="61" t="s">
        <v>187</v>
      </c>
      <c r="E79" s="61" t="s">
        <v>429</v>
      </c>
      <c r="F79" s="62">
        <v>36892</v>
      </c>
      <c r="G79" s="61" t="s">
        <v>314</v>
      </c>
      <c r="H79" s="61" t="s">
        <v>384</v>
      </c>
      <c r="I79" s="63">
        <v>114</v>
      </c>
      <c r="J79" s="63">
        <v>96</v>
      </c>
      <c r="K79" s="63">
        <v>18</v>
      </c>
      <c r="L79" s="63">
        <v>3</v>
      </c>
      <c r="M79" s="63">
        <v>22</v>
      </c>
      <c r="N79" s="64">
        <v>0</v>
      </c>
      <c r="O79" s="63">
        <v>4</v>
      </c>
      <c r="P79" s="63">
        <v>3</v>
      </c>
      <c r="Q79" s="64">
        <v>0</v>
      </c>
      <c r="R79" s="64">
        <v>0</v>
      </c>
      <c r="S79" s="63">
        <v>1</v>
      </c>
      <c r="T79" s="63">
        <v>81</v>
      </c>
      <c r="U79" s="63">
        <v>88</v>
      </c>
      <c r="V79" s="63">
        <v>26</v>
      </c>
      <c r="W79" s="63">
        <v>23</v>
      </c>
      <c r="X79" s="63">
        <v>91</v>
      </c>
    </row>
    <row r="80" spans="1:24" ht="57.6" x14ac:dyDescent="0.3">
      <c r="A80" s="61" t="s">
        <v>373</v>
      </c>
      <c r="B80" s="61" t="s">
        <v>410</v>
      </c>
      <c r="C80" s="61" t="s">
        <v>323</v>
      </c>
      <c r="D80" s="61" t="s">
        <v>220</v>
      </c>
      <c r="E80" s="61" t="s">
        <v>430</v>
      </c>
      <c r="F80" s="62">
        <v>36892</v>
      </c>
      <c r="G80" s="61" t="s">
        <v>314</v>
      </c>
      <c r="H80" s="61" t="s">
        <v>330</v>
      </c>
      <c r="I80" s="63">
        <v>11</v>
      </c>
      <c r="J80" s="63">
        <v>11</v>
      </c>
      <c r="K80" s="64">
        <v>0</v>
      </c>
      <c r="L80" s="64">
        <v>0</v>
      </c>
      <c r="M80" s="63">
        <v>2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3">
        <v>9</v>
      </c>
      <c r="U80" s="63">
        <v>10</v>
      </c>
      <c r="V80" s="63">
        <v>1</v>
      </c>
      <c r="W80" s="63">
        <v>2</v>
      </c>
      <c r="X80" s="63">
        <v>9</v>
      </c>
    </row>
    <row r="81" spans="1:24" ht="57.6" x14ac:dyDescent="0.3">
      <c r="A81" s="61" t="s">
        <v>373</v>
      </c>
      <c r="B81" s="61" t="s">
        <v>431</v>
      </c>
      <c r="C81" s="61" t="s">
        <v>312</v>
      </c>
      <c r="D81" s="61" t="s">
        <v>67</v>
      </c>
      <c r="E81" s="61" t="s">
        <v>432</v>
      </c>
      <c r="F81" s="62">
        <v>36892</v>
      </c>
      <c r="G81" s="61" t="s">
        <v>314</v>
      </c>
      <c r="H81" s="61" t="s">
        <v>376</v>
      </c>
      <c r="I81" s="63">
        <v>512</v>
      </c>
      <c r="J81" s="63">
        <v>237</v>
      </c>
      <c r="K81" s="63">
        <v>275</v>
      </c>
      <c r="L81" s="63">
        <v>8</v>
      </c>
      <c r="M81" s="63">
        <v>62</v>
      </c>
      <c r="N81" s="64">
        <v>0</v>
      </c>
      <c r="O81" s="63">
        <v>24</v>
      </c>
      <c r="P81" s="63">
        <v>18</v>
      </c>
      <c r="Q81" s="63">
        <v>1</v>
      </c>
      <c r="R81" s="64">
        <v>0</v>
      </c>
      <c r="S81" s="63">
        <v>4</v>
      </c>
      <c r="T81" s="63">
        <v>395</v>
      </c>
      <c r="U81" s="63">
        <v>460</v>
      </c>
      <c r="V81" s="63">
        <v>52</v>
      </c>
      <c r="W81" s="63">
        <v>496</v>
      </c>
      <c r="X81" s="63">
        <v>16</v>
      </c>
    </row>
    <row r="82" spans="1:24" ht="57.6" x14ac:dyDescent="0.3">
      <c r="A82" s="61" t="s">
        <v>373</v>
      </c>
      <c r="B82" s="61" t="s">
        <v>431</v>
      </c>
      <c r="C82" s="61" t="s">
        <v>312</v>
      </c>
      <c r="D82" s="61" t="s">
        <v>68</v>
      </c>
      <c r="E82" s="61" t="s">
        <v>433</v>
      </c>
      <c r="F82" s="62">
        <v>17168</v>
      </c>
      <c r="G82" s="61" t="s">
        <v>314</v>
      </c>
      <c r="H82" s="61" t="s">
        <v>376</v>
      </c>
      <c r="I82" s="63">
        <v>361</v>
      </c>
      <c r="J82" s="63">
        <v>217</v>
      </c>
      <c r="K82" s="63">
        <v>144</v>
      </c>
      <c r="L82" s="63">
        <v>8</v>
      </c>
      <c r="M82" s="63">
        <v>30</v>
      </c>
      <c r="N82" s="64">
        <v>0</v>
      </c>
      <c r="O82" s="63">
        <v>30</v>
      </c>
      <c r="P82" s="63">
        <v>9</v>
      </c>
      <c r="Q82" s="64">
        <v>0</v>
      </c>
      <c r="R82" s="63">
        <v>1</v>
      </c>
      <c r="S82" s="63">
        <v>3</v>
      </c>
      <c r="T82" s="63">
        <v>280</v>
      </c>
      <c r="U82" s="63">
        <v>325</v>
      </c>
      <c r="V82" s="63">
        <v>36</v>
      </c>
      <c r="W82" s="63">
        <v>321</v>
      </c>
      <c r="X82" s="63">
        <v>40</v>
      </c>
    </row>
    <row r="83" spans="1:24" ht="57.6" x14ac:dyDescent="0.3">
      <c r="A83" s="61" t="s">
        <v>373</v>
      </c>
      <c r="B83" s="61" t="s">
        <v>407</v>
      </c>
      <c r="C83" s="61" t="s">
        <v>323</v>
      </c>
      <c r="D83" s="61" t="s">
        <v>64</v>
      </c>
      <c r="E83" s="61" t="s">
        <v>408</v>
      </c>
      <c r="F83" s="62">
        <v>30836</v>
      </c>
      <c r="G83" s="61" t="s">
        <v>314</v>
      </c>
      <c r="H83" s="61" t="s">
        <v>409</v>
      </c>
      <c r="I83" s="63">
        <v>468</v>
      </c>
      <c r="J83" s="63">
        <v>185</v>
      </c>
      <c r="K83" s="63">
        <v>283</v>
      </c>
      <c r="L83" s="63">
        <v>25</v>
      </c>
      <c r="M83" s="63">
        <v>23</v>
      </c>
      <c r="N83" s="64">
        <v>0</v>
      </c>
      <c r="O83" s="63">
        <v>18</v>
      </c>
      <c r="P83" s="63">
        <v>12</v>
      </c>
      <c r="Q83" s="64">
        <v>0</v>
      </c>
      <c r="R83" s="64">
        <v>0</v>
      </c>
      <c r="S83" s="63">
        <v>11</v>
      </c>
      <c r="T83" s="63">
        <v>379</v>
      </c>
      <c r="U83" s="63">
        <v>378</v>
      </c>
      <c r="V83" s="63">
        <v>90</v>
      </c>
      <c r="W83" s="63">
        <v>68</v>
      </c>
      <c r="X83" s="63">
        <v>400</v>
      </c>
    </row>
    <row r="84" spans="1:24" ht="72" x14ac:dyDescent="0.3">
      <c r="A84" s="61" t="s">
        <v>373</v>
      </c>
      <c r="B84" s="61" t="s">
        <v>434</v>
      </c>
      <c r="C84" s="61" t="s">
        <v>323</v>
      </c>
      <c r="D84" s="61" t="s">
        <v>69</v>
      </c>
      <c r="E84" s="61" t="s">
        <v>435</v>
      </c>
      <c r="F84" s="62">
        <v>36892</v>
      </c>
      <c r="G84" s="61" t="s">
        <v>314</v>
      </c>
      <c r="H84" s="61" t="s">
        <v>330</v>
      </c>
      <c r="I84" s="63">
        <v>1</v>
      </c>
      <c r="J84" s="63">
        <v>1</v>
      </c>
      <c r="K84" s="64">
        <v>0</v>
      </c>
      <c r="L84" s="64">
        <v>0</v>
      </c>
      <c r="M84" s="63">
        <v>1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3">
        <v>1</v>
      </c>
      <c r="V84" s="64">
        <v>0</v>
      </c>
      <c r="W84" s="64">
        <v>0</v>
      </c>
      <c r="X84" s="63">
        <v>1</v>
      </c>
    </row>
    <row r="85" spans="1:24" ht="72" x14ac:dyDescent="0.3">
      <c r="A85" s="61" t="s">
        <v>373</v>
      </c>
      <c r="B85" s="61" t="s">
        <v>434</v>
      </c>
      <c r="C85" s="61" t="s">
        <v>323</v>
      </c>
      <c r="D85" s="61" t="s">
        <v>436</v>
      </c>
      <c r="E85" s="61" t="s">
        <v>437</v>
      </c>
      <c r="F85" s="62">
        <v>36892</v>
      </c>
      <c r="G85" s="61" t="s">
        <v>314</v>
      </c>
      <c r="H85" s="61" t="s">
        <v>330</v>
      </c>
      <c r="I85" s="63">
        <v>2</v>
      </c>
      <c r="J85" s="63">
        <v>1</v>
      </c>
      <c r="K85" s="63">
        <v>1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3">
        <v>2</v>
      </c>
      <c r="U85" s="63">
        <v>1</v>
      </c>
      <c r="V85" s="63">
        <v>1</v>
      </c>
      <c r="W85" s="63">
        <v>1</v>
      </c>
      <c r="X85" s="63">
        <v>1</v>
      </c>
    </row>
    <row r="86" spans="1:24" ht="72" x14ac:dyDescent="0.3">
      <c r="A86" s="61" t="s">
        <v>373</v>
      </c>
      <c r="B86" s="61" t="s">
        <v>434</v>
      </c>
      <c r="C86" s="61" t="s">
        <v>323</v>
      </c>
      <c r="D86" s="61" t="s">
        <v>175</v>
      </c>
      <c r="E86" s="61" t="s">
        <v>438</v>
      </c>
      <c r="F86" s="62">
        <v>36892</v>
      </c>
      <c r="G86" s="61" t="s">
        <v>314</v>
      </c>
      <c r="H86" s="61" t="s">
        <v>439</v>
      </c>
      <c r="I86" s="63">
        <v>105</v>
      </c>
      <c r="J86" s="63">
        <v>49</v>
      </c>
      <c r="K86" s="63">
        <v>56</v>
      </c>
      <c r="L86" s="63">
        <v>4</v>
      </c>
      <c r="M86" s="63">
        <v>32</v>
      </c>
      <c r="N86" s="64">
        <v>0</v>
      </c>
      <c r="O86" s="63">
        <v>11</v>
      </c>
      <c r="P86" s="63">
        <v>2</v>
      </c>
      <c r="Q86" s="63">
        <v>1</v>
      </c>
      <c r="R86" s="64">
        <v>0</v>
      </c>
      <c r="S86" s="63">
        <v>3</v>
      </c>
      <c r="T86" s="63">
        <v>52</v>
      </c>
      <c r="U86" s="63">
        <v>37</v>
      </c>
      <c r="V86" s="63">
        <v>68</v>
      </c>
      <c r="W86" s="63">
        <v>21</v>
      </c>
      <c r="X86" s="63">
        <v>84</v>
      </c>
    </row>
    <row r="87" spans="1:24" ht="72" x14ac:dyDescent="0.3">
      <c r="A87" s="61" t="s">
        <v>373</v>
      </c>
      <c r="B87" s="61" t="s">
        <v>434</v>
      </c>
      <c r="C87" s="61" t="s">
        <v>323</v>
      </c>
      <c r="D87" s="61" t="s">
        <v>70</v>
      </c>
      <c r="E87" s="61" t="s">
        <v>440</v>
      </c>
      <c r="F87" s="62">
        <v>36892</v>
      </c>
      <c r="G87" s="61" t="s">
        <v>314</v>
      </c>
      <c r="H87" s="61" t="s">
        <v>441</v>
      </c>
      <c r="I87" s="63">
        <v>57</v>
      </c>
      <c r="J87" s="63">
        <v>29</v>
      </c>
      <c r="K87" s="63">
        <v>28</v>
      </c>
      <c r="L87" s="63">
        <v>2</v>
      </c>
      <c r="M87" s="63">
        <v>17</v>
      </c>
      <c r="N87" s="64">
        <v>0</v>
      </c>
      <c r="O87" s="63">
        <v>2</v>
      </c>
      <c r="P87" s="63">
        <v>2</v>
      </c>
      <c r="Q87" s="63">
        <v>1</v>
      </c>
      <c r="R87" s="64">
        <v>0</v>
      </c>
      <c r="S87" s="64">
        <v>0</v>
      </c>
      <c r="T87" s="63">
        <v>33</v>
      </c>
      <c r="U87" s="63">
        <v>53</v>
      </c>
      <c r="V87" s="63">
        <v>4</v>
      </c>
      <c r="W87" s="63">
        <v>12</v>
      </c>
      <c r="X87" s="63">
        <v>45</v>
      </c>
    </row>
    <row r="88" spans="1:24" ht="72" x14ac:dyDescent="0.3">
      <c r="A88" s="61" t="s">
        <v>373</v>
      </c>
      <c r="B88" s="61" t="s">
        <v>434</v>
      </c>
      <c r="C88" s="61" t="s">
        <v>323</v>
      </c>
      <c r="D88" s="61" t="s">
        <v>253</v>
      </c>
      <c r="E88" s="61" t="s">
        <v>442</v>
      </c>
      <c r="F88" s="62">
        <v>36892</v>
      </c>
      <c r="G88" s="61" t="s">
        <v>314</v>
      </c>
      <c r="H88" s="61" t="s">
        <v>441</v>
      </c>
      <c r="I88" s="63">
        <v>18</v>
      </c>
      <c r="J88" s="63">
        <v>10</v>
      </c>
      <c r="K88" s="63">
        <v>8</v>
      </c>
      <c r="L88" s="64">
        <v>0</v>
      </c>
      <c r="M88" s="63">
        <v>7</v>
      </c>
      <c r="N88" s="64">
        <v>0</v>
      </c>
      <c r="O88" s="63">
        <v>2</v>
      </c>
      <c r="P88" s="63">
        <v>1</v>
      </c>
      <c r="Q88" s="64">
        <v>0</v>
      </c>
      <c r="R88" s="64">
        <v>0</v>
      </c>
      <c r="S88" s="63">
        <v>1</v>
      </c>
      <c r="T88" s="63">
        <v>7</v>
      </c>
      <c r="U88" s="63">
        <v>17</v>
      </c>
      <c r="V88" s="63">
        <v>1</v>
      </c>
      <c r="W88" s="63">
        <v>4</v>
      </c>
      <c r="X88" s="63">
        <v>14</v>
      </c>
    </row>
    <row r="89" spans="1:24" ht="72" x14ac:dyDescent="0.3">
      <c r="A89" s="61" t="s">
        <v>373</v>
      </c>
      <c r="B89" s="61" t="s">
        <v>434</v>
      </c>
      <c r="C89" s="61" t="s">
        <v>323</v>
      </c>
      <c r="D89" s="61" t="s">
        <v>71</v>
      </c>
      <c r="E89" s="61" t="s">
        <v>443</v>
      </c>
      <c r="F89" s="62">
        <v>36892</v>
      </c>
      <c r="G89" s="61" t="s">
        <v>314</v>
      </c>
      <c r="H89" s="61" t="s">
        <v>441</v>
      </c>
      <c r="I89" s="63">
        <v>13</v>
      </c>
      <c r="J89" s="63">
        <v>9</v>
      </c>
      <c r="K89" s="63">
        <v>4</v>
      </c>
      <c r="L89" s="64">
        <v>0</v>
      </c>
      <c r="M89" s="63">
        <v>2</v>
      </c>
      <c r="N89" s="64">
        <v>0</v>
      </c>
      <c r="O89" s="63">
        <v>2</v>
      </c>
      <c r="P89" s="64">
        <v>0</v>
      </c>
      <c r="Q89" s="64">
        <v>0</v>
      </c>
      <c r="R89" s="64">
        <v>0</v>
      </c>
      <c r="S89" s="63">
        <v>1</v>
      </c>
      <c r="T89" s="63">
        <v>8</v>
      </c>
      <c r="U89" s="63">
        <v>9</v>
      </c>
      <c r="V89" s="63">
        <v>4</v>
      </c>
      <c r="W89" s="63">
        <v>3</v>
      </c>
      <c r="X89" s="63">
        <v>10</v>
      </c>
    </row>
    <row r="90" spans="1:24" ht="72" x14ac:dyDescent="0.3">
      <c r="A90" s="61" t="s">
        <v>373</v>
      </c>
      <c r="B90" s="61" t="s">
        <v>434</v>
      </c>
      <c r="C90" s="61" t="s">
        <v>323</v>
      </c>
      <c r="D90" s="61" t="s">
        <v>286</v>
      </c>
      <c r="E90" s="61" t="s">
        <v>444</v>
      </c>
      <c r="F90" s="62">
        <v>36892</v>
      </c>
      <c r="G90" s="61" t="s">
        <v>314</v>
      </c>
      <c r="H90" s="61" t="s">
        <v>441</v>
      </c>
      <c r="I90" s="63">
        <v>8</v>
      </c>
      <c r="J90" s="63">
        <v>4</v>
      </c>
      <c r="K90" s="63">
        <v>4</v>
      </c>
      <c r="L90" s="64">
        <v>0</v>
      </c>
      <c r="M90" s="63">
        <v>2</v>
      </c>
      <c r="N90" s="64">
        <v>0</v>
      </c>
      <c r="O90" s="64">
        <v>0</v>
      </c>
      <c r="P90" s="64">
        <v>0</v>
      </c>
      <c r="Q90" s="64">
        <v>0</v>
      </c>
      <c r="R90" s="63">
        <v>3</v>
      </c>
      <c r="S90" s="64">
        <v>0</v>
      </c>
      <c r="T90" s="63">
        <v>3</v>
      </c>
      <c r="U90" s="63">
        <v>5</v>
      </c>
      <c r="V90" s="63">
        <v>3</v>
      </c>
      <c r="W90" s="63">
        <v>6</v>
      </c>
      <c r="X90" s="63">
        <v>2</v>
      </c>
    </row>
    <row r="91" spans="1:24" ht="72" x14ac:dyDescent="0.3">
      <c r="A91" s="61" t="s">
        <v>373</v>
      </c>
      <c r="B91" s="61" t="s">
        <v>434</v>
      </c>
      <c r="C91" s="61" t="s">
        <v>323</v>
      </c>
      <c r="D91" s="61" t="s">
        <v>445</v>
      </c>
      <c r="E91" s="61" t="s">
        <v>446</v>
      </c>
      <c r="F91" s="62">
        <v>36892</v>
      </c>
      <c r="G91" s="61" t="s">
        <v>314</v>
      </c>
      <c r="H91" s="61" t="s">
        <v>441</v>
      </c>
      <c r="I91" s="63">
        <v>1</v>
      </c>
      <c r="J91" s="63">
        <v>1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3">
        <v>1</v>
      </c>
      <c r="S91" s="64">
        <v>0</v>
      </c>
      <c r="T91" s="64">
        <v>0</v>
      </c>
      <c r="U91" s="64">
        <v>0</v>
      </c>
      <c r="V91" s="63">
        <v>1</v>
      </c>
      <c r="W91" s="63">
        <v>1</v>
      </c>
      <c r="X91" s="64">
        <v>0</v>
      </c>
    </row>
    <row r="92" spans="1:24" ht="72" x14ac:dyDescent="0.3">
      <c r="A92" s="61" t="s">
        <v>373</v>
      </c>
      <c r="B92" s="61" t="s">
        <v>434</v>
      </c>
      <c r="C92" s="61" t="s">
        <v>323</v>
      </c>
      <c r="D92" s="61" t="s">
        <v>447</v>
      </c>
      <c r="E92" s="61" t="s">
        <v>448</v>
      </c>
      <c r="F92" s="62">
        <v>36892</v>
      </c>
      <c r="G92" s="61" t="s">
        <v>314</v>
      </c>
      <c r="H92" s="61" t="s">
        <v>441</v>
      </c>
      <c r="I92" s="63">
        <v>2</v>
      </c>
      <c r="J92" s="63">
        <v>2</v>
      </c>
      <c r="K92" s="64">
        <v>0</v>
      </c>
      <c r="L92" s="64">
        <v>0</v>
      </c>
      <c r="M92" s="63">
        <v>1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3">
        <v>1</v>
      </c>
      <c r="U92" s="63">
        <v>2</v>
      </c>
      <c r="V92" s="64">
        <v>0</v>
      </c>
      <c r="W92" s="64">
        <v>0</v>
      </c>
      <c r="X92" s="63">
        <v>2</v>
      </c>
    </row>
    <row r="93" spans="1:24" ht="72" x14ac:dyDescent="0.3">
      <c r="A93" s="61" t="s">
        <v>449</v>
      </c>
      <c r="B93" s="61" t="s">
        <v>450</v>
      </c>
      <c r="C93" s="61" t="s">
        <v>323</v>
      </c>
      <c r="D93" s="61" t="s">
        <v>85</v>
      </c>
      <c r="E93" s="61" t="s">
        <v>451</v>
      </c>
      <c r="F93" s="62">
        <v>36892</v>
      </c>
      <c r="G93" s="61" t="s">
        <v>314</v>
      </c>
      <c r="H93" s="61" t="s">
        <v>330</v>
      </c>
      <c r="I93" s="63">
        <v>10</v>
      </c>
      <c r="J93" s="63">
        <v>8</v>
      </c>
      <c r="K93" s="63">
        <v>2</v>
      </c>
      <c r="L93" s="64">
        <v>0</v>
      </c>
      <c r="M93" s="63">
        <v>1</v>
      </c>
      <c r="N93" s="64">
        <v>0</v>
      </c>
      <c r="O93" s="64">
        <v>0</v>
      </c>
      <c r="P93" s="63">
        <v>1</v>
      </c>
      <c r="Q93" s="64">
        <v>0</v>
      </c>
      <c r="R93" s="64">
        <v>0</v>
      </c>
      <c r="S93" s="63">
        <v>1</v>
      </c>
      <c r="T93" s="63">
        <v>7</v>
      </c>
      <c r="U93" s="63">
        <v>10</v>
      </c>
      <c r="V93" s="64">
        <v>0</v>
      </c>
      <c r="W93" s="64">
        <v>0</v>
      </c>
      <c r="X93" s="63">
        <v>10</v>
      </c>
    </row>
    <row r="94" spans="1:24" ht="72" x14ac:dyDescent="0.3">
      <c r="A94" s="61" t="s">
        <v>449</v>
      </c>
      <c r="B94" s="61" t="s">
        <v>450</v>
      </c>
      <c r="C94" s="61" t="s">
        <v>323</v>
      </c>
      <c r="D94" s="61" t="s">
        <v>86</v>
      </c>
      <c r="E94" s="61" t="s">
        <v>452</v>
      </c>
      <c r="F94" s="62">
        <v>36892</v>
      </c>
      <c r="G94" s="61" t="s">
        <v>314</v>
      </c>
      <c r="H94" s="61" t="s">
        <v>453</v>
      </c>
      <c r="I94" s="63">
        <v>76</v>
      </c>
      <c r="J94" s="63">
        <v>62</v>
      </c>
      <c r="K94" s="63">
        <v>14</v>
      </c>
      <c r="L94" s="63">
        <v>1</v>
      </c>
      <c r="M94" s="63">
        <v>9</v>
      </c>
      <c r="N94" s="64">
        <v>0</v>
      </c>
      <c r="O94" s="63">
        <v>3</v>
      </c>
      <c r="P94" s="63">
        <v>2</v>
      </c>
      <c r="Q94" s="64">
        <v>0</v>
      </c>
      <c r="R94" s="64">
        <v>0</v>
      </c>
      <c r="S94" s="63">
        <v>1</v>
      </c>
      <c r="T94" s="63">
        <v>60</v>
      </c>
      <c r="U94" s="63">
        <v>70</v>
      </c>
      <c r="V94" s="63">
        <v>6</v>
      </c>
      <c r="W94" s="63">
        <v>52</v>
      </c>
      <c r="X94" s="63">
        <v>24</v>
      </c>
    </row>
    <row r="95" spans="1:24" ht="72" x14ac:dyDescent="0.3">
      <c r="A95" s="61" t="s">
        <v>449</v>
      </c>
      <c r="B95" s="61" t="s">
        <v>450</v>
      </c>
      <c r="C95" s="61" t="s">
        <v>323</v>
      </c>
      <c r="D95" s="61" t="s">
        <v>188</v>
      </c>
      <c r="E95" s="61" t="s">
        <v>454</v>
      </c>
      <c r="F95" s="62">
        <v>36892</v>
      </c>
      <c r="G95" s="61" t="s">
        <v>314</v>
      </c>
      <c r="H95" s="61" t="s">
        <v>384</v>
      </c>
      <c r="I95" s="63">
        <v>55</v>
      </c>
      <c r="J95" s="63">
        <v>48</v>
      </c>
      <c r="K95" s="63">
        <v>7</v>
      </c>
      <c r="L95" s="63">
        <v>1</v>
      </c>
      <c r="M95" s="63">
        <v>4</v>
      </c>
      <c r="N95" s="64">
        <v>0</v>
      </c>
      <c r="O95" s="63">
        <v>4</v>
      </c>
      <c r="P95" s="63">
        <v>2</v>
      </c>
      <c r="Q95" s="64">
        <v>0</v>
      </c>
      <c r="R95" s="64">
        <v>0</v>
      </c>
      <c r="S95" s="63">
        <v>2</v>
      </c>
      <c r="T95" s="63">
        <v>42</v>
      </c>
      <c r="U95" s="63">
        <v>47</v>
      </c>
      <c r="V95" s="63">
        <v>8</v>
      </c>
      <c r="W95" s="63">
        <v>50</v>
      </c>
      <c r="X95" s="63">
        <v>5</v>
      </c>
    </row>
    <row r="96" spans="1:24" ht="72" x14ac:dyDescent="0.3">
      <c r="A96" s="61" t="s">
        <v>449</v>
      </c>
      <c r="B96" s="61" t="s">
        <v>450</v>
      </c>
      <c r="C96" s="61" t="s">
        <v>323</v>
      </c>
      <c r="D96" s="61" t="s">
        <v>87</v>
      </c>
      <c r="E96" s="61" t="s">
        <v>455</v>
      </c>
      <c r="F96" s="62">
        <v>17168</v>
      </c>
      <c r="G96" s="61" t="s">
        <v>314</v>
      </c>
      <c r="H96" s="61" t="s">
        <v>353</v>
      </c>
      <c r="I96" s="63">
        <v>2</v>
      </c>
      <c r="J96" s="63">
        <v>1</v>
      </c>
      <c r="K96" s="63">
        <v>1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3">
        <v>2</v>
      </c>
      <c r="U96" s="63">
        <v>2</v>
      </c>
      <c r="V96" s="64">
        <v>0</v>
      </c>
      <c r="W96" s="63">
        <v>1</v>
      </c>
      <c r="X96" s="63">
        <v>1</v>
      </c>
    </row>
    <row r="97" spans="1:24" ht="72" x14ac:dyDescent="0.3">
      <c r="A97" s="61" t="s">
        <v>449</v>
      </c>
      <c r="B97" s="61" t="s">
        <v>456</v>
      </c>
      <c r="C97" s="61" t="s">
        <v>312</v>
      </c>
      <c r="D97" s="61" t="s">
        <v>97</v>
      </c>
      <c r="E97" s="61" t="s">
        <v>457</v>
      </c>
      <c r="F97" s="62">
        <v>36892</v>
      </c>
      <c r="G97" s="61" t="s">
        <v>314</v>
      </c>
      <c r="H97" s="61" t="s">
        <v>458</v>
      </c>
      <c r="I97" s="63">
        <v>912</v>
      </c>
      <c r="J97" s="63">
        <v>859</v>
      </c>
      <c r="K97" s="63">
        <v>53</v>
      </c>
      <c r="L97" s="63">
        <v>18</v>
      </c>
      <c r="M97" s="63">
        <v>37</v>
      </c>
      <c r="N97" s="64">
        <v>0</v>
      </c>
      <c r="O97" s="63">
        <v>54</v>
      </c>
      <c r="P97" s="63">
        <v>24</v>
      </c>
      <c r="Q97" s="64">
        <v>0</v>
      </c>
      <c r="R97" s="63">
        <v>1</v>
      </c>
      <c r="S97" s="64">
        <v>0</v>
      </c>
      <c r="T97" s="63">
        <v>778</v>
      </c>
      <c r="U97" s="63">
        <v>796</v>
      </c>
      <c r="V97" s="63">
        <v>116</v>
      </c>
      <c r="W97" s="63">
        <v>877</v>
      </c>
      <c r="X97" s="63">
        <v>35</v>
      </c>
    </row>
    <row r="98" spans="1:24" ht="72" x14ac:dyDescent="0.3">
      <c r="A98" s="61" t="s">
        <v>449</v>
      </c>
      <c r="B98" s="61" t="s">
        <v>456</v>
      </c>
      <c r="C98" s="61" t="s">
        <v>312</v>
      </c>
      <c r="D98" s="61" t="s">
        <v>98</v>
      </c>
      <c r="E98" s="61" t="s">
        <v>459</v>
      </c>
      <c r="F98" s="62">
        <v>36892</v>
      </c>
      <c r="G98" s="61" t="s">
        <v>314</v>
      </c>
      <c r="H98" s="61" t="s">
        <v>458</v>
      </c>
      <c r="I98" s="63">
        <v>151</v>
      </c>
      <c r="J98" s="63">
        <v>108</v>
      </c>
      <c r="K98" s="63">
        <v>43</v>
      </c>
      <c r="L98" s="63">
        <v>2</v>
      </c>
      <c r="M98" s="63">
        <v>4</v>
      </c>
      <c r="N98" s="64">
        <v>0</v>
      </c>
      <c r="O98" s="63">
        <v>12</v>
      </c>
      <c r="P98" s="64">
        <v>0</v>
      </c>
      <c r="Q98" s="64">
        <v>0</v>
      </c>
      <c r="R98" s="64">
        <v>0</v>
      </c>
      <c r="S98" s="63">
        <v>1</v>
      </c>
      <c r="T98" s="63">
        <v>132</v>
      </c>
      <c r="U98" s="63">
        <v>141</v>
      </c>
      <c r="V98" s="63">
        <v>10</v>
      </c>
      <c r="W98" s="63">
        <v>145</v>
      </c>
      <c r="X98" s="63">
        <v>6</v>
      </c>
    </row>
    <row r="99" spans="1:24" ht="72" x14ac:dyDescent="0.3">
      <c r="A99" s="61" t="s">
        <v>449</v>
      </c>
      <c r="B99" s="61" t="s">
        <v>456</v>
      </c>
      <c r="C99" s="61" t="s">
        <v>312</v>
      </c>
      <c r="D99" s="61" t="s">
        <v>256</v>
      </c>
      <c r="E99" s="61" t="s">
        <v>460</v>
      </c>
      <c r="F99" s="62">
        <v>36892</v>
      </c>
      <c r="G99" s="61" t="s">
        <v>314</v>
      </c>
      <c r="H99" s="61" t="s">
        <v>458</v>
      </c>
      <c r="I99" s="63">
        <v>17</v>
      </c>
      <c r="J99" s="63">
        <v>16</v>
      </c>
      <c r="K99" s="63">
        <v>1</v>
      </c>
      <c r="L99" s="63">
        <v>1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3">
        <v>16</v>
      </c>
      <c r="U99" s="63">
        <v>14</v>
      </c>
      <c r="V99" s="63">
        <v>3</v>
      </c>
      <c r="W99" s="63">
        <v>17</v>
      </c>
      <c r="X99" s="64">
        <v>0</v>
      </c>
    </row>
    <row r="100" spans="1:24" ht="72" x14ac:dyDescent="0.3">
      <c r="A100" s="61" t="s">
        <v>449</v>
      </c>
      <c r="B100" s="61" t="s">
        <v>456</v>
      </c>
      <c r="C100" s="61" t="s">
        <v>323</v>
      </c>
      <c r="D100" s="61" t="s">
        <v>288</v>
      </c>
      <c r="E100" s="61" t="s">
        <v>461</v>
      </c>
      <c r="F100" s="62">
        <v>36892</v>
      </c>
      <c r="G100" s="61" t="s">
        <v>314</v>
      </c>
      <c r="H100" s="61" t="s">
        <v>330</v>
      </c>
      <c r="I100" s="63">
        <v>5</v>
      </c>
      <c r="J100" s="63">
        <v>4</v>
      </c>
      <c r="K100" s="63">
        <v>1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3">
        <v>5</v>
      </c>
      <c r="U100" s="63">
        <v>5</v>
      </c>
      <c r="V100" s="64">
        <v>0</v>
      </c>
      <c r="W100" s="64">
        <v>0</v>
      </c>
      <c r="X100" s="63">
        <v>5</v>
      </c>
    </row>
    <row r="101" spans="1:24" ht="72" x14ac:dyDescent="0.3">
      <c r="A101" s="61" t="s">
        <v>449</v>
      </c>
      <c r="B101" s="61" t="s">
        <v>456</v>
      </c>
      <c r="C101" s="61" t="s">
        <v>323</v>
      </c>
      <c r="D101" s="61" t="s">
        <v>93</v>
      </c>
      <c r="E101" s="61" t="s">
        <v>462</v>
      </c>
      <c r="F101" s="62">
        <v>17168</v>
      </c>
      <c r="G101" s="61" t="s">
        <v>314</v>
      </c>
      <c r="H101" s="61" t="s">
        <v>453</v>
      </c>
      <c r="I101" s="63">
        <v>40</v>
      </c>
      <c r="J101" s="63">
        <v>33</v>
      </c>
      <c r="K101" s="63">
        <v>7</v>
      </c>
      <c r="L101" s="64">
        <v>0</v>
      </c>
      <c r="M101" s="64">
        <v>0</v>
      </c>
      <c r="N101" s="64">
        <v>0</v>
      </c>
      <c r="O101" s="63">
        <v>1</v>
      </c>
      <c r="P101" s="64">
        <v>0</v>
      </c>
      <c r="Q101" s="64">
        <v>0</v>
      </c>
      <c r="R101" s="64">
        <v>0</v>
      </c>
      <c r="S101" s="63">
        <v>2</v>
      </c>
      <c r="T101" s="63">
        <v>37</v>
      </c>
      <c r="U101" s="63">
        <v>39</v>
      </c>
      <c r="V101" s="63">
        <v>1</v>
      </c>
      <c r="W101" s="63">
        <v>1</v>
      </c>
      <c r="X101" s="63">
        <v>39</v>
      </c>
    </row>
    <row r="102" spans="1:24" ht="72" x14ac:dyDescent="0.3">
      <c r="A102" s="61" t="s">
        <v>449</v>
      </c>
      <c r="B102" s="61" t="s">
        <v>456</v>
      </c>
      <c r="C102" s="61" t="s">
        <v>323</v>
      </c>
      <c r="D102" s="61" t="s">
        <v>221</v>
      </c>
      <c r="E102" s="61" t="s">
        <v>463</v>
      </c>
      <c r="F102" s="62">
        <v>36892</v>
      </c>
      <c r="G102" s="61" t="s">
        <v>314</v>
      </c>
      <c r="H102" s="61" t="s">
        <v>453</v>
      </c>
      <c r="I102" s="63">
        <v>13</v>
      </c>
      <c r="J102" s="63">
        <v>10</v>
      </c>
      <c r="K102" s="63">
        <v>3</v>
      </c>
      <c r="L102" s="64">
        <v>0</v>
      </c>
      <c r="M102" s="64">
        <v>0</v>
      </c>
      <c r="N102" s="64">
        <v>0</v>
      </c>
      <c r="O102" s="64">
        <v>0</v>
      </c>
      <c r="P102" s="63">
        <v>2</v>
      </c>
      <c r="Q102" s="64">
        <v>0</v>
      </c>
      <c r="R102" s="64">
        <v>0</v>
      </c>
      <c r="S102" s="64">
        <v>0</v>
      </c>
      <c r="T102" s="63">
        <v>11</v>
      </c>
      <c r="U102" s="63">
        <v>13</v>
      </c>
      <c r="V102" s="64">
        <v>0</v>
      </c>
      <c r="W102" s="64">
        <v>0</v>
      </c>
      <c r="X102" s="63">
        <v>13</v>
      </c>
    </row>
    <row r="103" spans="1:24" ht="72" x14ac:dyDescent="0.3">
      <c r="A103" s="61" t="s">
        <v>449</v>
      </c>
      <c r="B103" s="61" t="s">
        <v>456</v>
      </c>
      <c r="C103" s="61" t="s">
        <v>323</v>
      </c>
      <c r="D103" s="61" t="s">
        <v>94</v>
      </c>
      <c r="E103" s="61" t="s">
        <v>464</v>
      </c>
      <c r="F103" s="62">
        <v>36892</v>
      </c>
      <c r="G103" s="61" t="s">
        <v>314</v>
      </c>
      <c r="H103" s="61" t="s">
        <v>453</v>
      </c>
      <c r="I103" s="63">
        <v>47</v>
      </c>
      <c r="J103" s="63">
        <v>46</v>
      </c>
      <c r="K103" s="63">
        <v>1</v>
      </c>
      <c r="L103" s="63">
        <v>1</v>
      </c>
      <c r="M103" s="63">
        <v>6</v>
      </c>
      <c r="N103" s="64">
        <v>0</v>
      </c>
      <c r="O103" s="63">
        <v>1</v>
      </c>
      <c r="P103" s="64">
        <v>0</v>
      </c>
      <c r="Q103" s="64">
        <v>0</v>
      </c>
      <c r="R103" s="64">
        <v>0</v>
      </c>
      <c r="S103" s="64">
        <v>0</v>
      </c>
      <c r="T103" s="63">
        <v>39</v>
      </c>
      <c r="U103" s="63">
        <v>45</v>
      </c>
      <c r="V103" s="63">
        <v>2</v>
      </c>
      <c r="W103" s="64">
        <v>0</v>
      </c>
      <c r="X103" s="63">
        <v>47</v>
      </c>
    </row>
    <row r="104" spans="1:24" ht="72" x14ac:dyDescent="0.3">
      <c r="A104" s="61" t="s">
        <v>449</v>
      </c>
      <c r="B104" s="61" t="s">
        <v>456</v>
      </c>
      <c r="C104" s="61" t="s">
        <v>323</v>
      </c>
      <c r="D104" s="61" t="s">
        <v>240</v>
      </c>
      <c r="E104" s="61" t="s">
        <v>465</v>
      </c>
      <c r="F104" s="62">
        <v>36892</v>
      </c>
      <c r="G104" s="61" t="s">
        <v>314</v>
      </c>
      <c r="H104" s="61" t="s">
        <v>453</v>
      </c>
      <c r="I104" s="63">
        <v>12</v>
      </c>
      <c r="J104" s="63">
        <v>8</v>
      </c>
      <c r="K104" s="63">
        <v>4</v>
      </c>
      <c r="L104" s="63">
        <v>1</v>
      </c>
      <c r="M104" s="63">
        <v>1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3">
        <v>10</v>
      </c>
      <c r="U104" s="63">
        <v>12</v>
      </c>
      <c r="V104" s="64">
        <v>0</v>
      </c>
      <c r="W104" s="64">
        <v>0</v>
      </c>
      <c r="X104" s="63">
        <v>12</v>
      </c>
    </row>
    <row r="105" spans="1:24" ht="72" x14ac:dyDescent="0.3">
      <c r="A105" s="61" t="s">
        <v>449</v>
      </c>
      <c r="B105" s="61" t="s">
        <v>456</v>
      </c>
      <c r="C105" s="61" t="s">
        <v>323</v>
      </c>
      <c r="D105" s="61" t="s">
        <v>95</v>
      </c>
      <c r="E105" s="61" t="s">
        <v>466</v>
      </c>
      <c r="F105" s="62">
        <v>36892</v>
      </c>
      <c r="G105" s="61" t="s">
        <v>314</v>
      </c>
      <c r="H105" s="61" t="s">
        <v>353</v>
      </c>
      <c r="I105" s="63">
        <v>8</v>
      </c>
      <c r="J105" s="63">
        <v>3</v>
      </c>
      <c r="K105" s="63">
        <v>5</v>
      </c>
      <c r="L105" s="64">
        <v>0</v>
      </c>
      <c r="M105" s="63">
        <v>1</v>
      </c>
      <c r="N105" s="64">
        <v>0</v>
      </c>
      <c r="O105" s="64">
        <v>0</v>
      </c>
      <c r="P105" s="63">
        <v>1</v>
      </c>
      <c r="Q105" s="64">
        <v>0</v>
      </c>
      <c r="R105" s="64">
        <v>0</v>
      </c>
      <c r="S105" s="64">
        <v>0</v>
      </c>
      <c r="T105" s="63">
        <v>6</v>
      </c>
      <c r="U105" s="63">
        <v>8</v>
      </c>
      <c r="V105" s="64">
        <v>0</v>
      </c>
      <c r="W105" s="63">
        <v>7</v>
      </c>
      <c r="X105" s="63">
        <v>1</v>
      </c>
    </row>
    <row r="106" spans="1:24" ht="72" x14ac:dyDescent="0.3">
      <c r="A106" s="61" t="s">
        <v>449</v>
      </c>
      <c r="B106" s="61" t="s">
        <v>456</v>
      </c>
      <c r="C106" s="61" t="s">
        <v>323</v>
      </c>
      <c r="D106" s="61" t="s">
        <v>96</v>
      </c>
      <c r="E106" s="61" t="s">
        <v>467</v>
      </c>
      <c r="F106" s="62">
        <v>36892</v>
      </c>
      <c r="G106" s="61" t="s">
        <v>314</v>
      </c>
      <c r="H106" s="61" t="s">
        <v>353</v>
      </c>
      <c r="I106" s="63">
        <v>23</v>
      </c>
      <c r="J106" s="63">
        <v>20</v>
      </c>
      <c r="K106" s="63">
        <v>3</v>
      </c>
      <c r="L106" s="63">
        <v>1</v>
      </c>
      <c r="M106" s="63">
        <v>1</v>
      </c>
      <c r="N106" s="64">
        <v>0</v>
      </c>
      <c r="O106" s="63">
        <v>1</v>
      </c>
      <c r="P106" s="64">
        <v>0</v>
      </c>
      <c r="Q106" s="64">
        <v>0</v>
      </c>
      <c r="R106" s="64">
        <v>0</v>
      </c>
      <c r="S106" s="64">
        <v>0</v>
      </c>
      <c r="T106" s="63">
        <v>20</v>
      </c>
      <c r="U106" s="63">
        <v>23</v>
      </c>
      <c r="V106" s="64">
        <v>0</v>
      </c>
      <c r="W106" s="63">
        <v>10</v>
      </c>
      <c r="X106" s="63">
        <v>13</v>
      </c>
    </row>
    <row r="107" spans="1:24" ht="72" x14ac:dyDescent="0.3">
      <c r="A107" s="61" t="s">
        <v>449</v>
      </c>
      <c r="B107" s="61" t="s">
        <v>468</v>
      </c>
      <c r="C107" s="61" t="s">
        <v>323</v>
      </c>
      <c r="D107" s="61" t="s">
        <v>287</v>
      </c>
      <c r="E107" s="61" t="s">
        <v>469</v>
      </c>
      <c r="F107" s="62">
        <v>36892</v>
      </c>
      <c r="G107" s="61" t="s">
        <v>314</v>
      </c>
      <c r="H107" s="61" t="s">
        <v>330</v>
      </c>
      <c r="I107" s="63">
        <v>8</v>
      </c>
      <c r="J107" s="63">
        <v>7</v>
      </c>
      <c r="K107" s="63">
        <v>1</v>
      </c>
      <c r="L107" s="64">
        <v>0</v>
      </c>
      <c r="M107" s="63">
        <v>1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3">
        <v>1</v>
      </c>
      <c r="T107" s="63">
        <v>6</v>
      </c>
      <c r="U107" s="63">
        <v>7</v>
      </c>
      <c r="V107" s="63">
        <v>1</v>
      </c>
      <c r="W107" s="63">
        <v>7</v>
      </c>
      <c r="X107" s="63">
        <v>1</v>
      </c>
    </row>
    <row r="108" spans="1:24" ht="72" x14ac:dyDescent="0.3">
      <c r="A108" s="61" t="s">
        <v>449</v>
      </c>
      <c r="B108" s="61" t="s">
        <v>468</v>
      </c>
      <c r="C108" s="61" t="s">
        <v>323</v>
      </c>
      <c r="D108" s="61" t="s">
        <v>291</v>
      </c>
      <c r="E108" s="61" t="s">
        <v>470</v>
      </c>
      <c r="F108" s="62">
        <v>36892</v>
      </c>
      <c r="G108" s="61" t="s">
        <v>314</v>
      </c>
      <c r="H108" s="61" t="s">
        <v>330</v>
      </c>
      <c r="I108" s="63">
        <v>8</v>
      </c>
      <c r="J108" s="63">
        <v>6</v>
      </c>
      <c r="K108" s="63">
        <v>2</v>
      </c>
      <c r="L108" s="64">
        <v>0</v>
      </c>
      <c r="M108" s="63">
        <v>1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3">
        <v>7</v>
      </c>
      <c r="U108" s="63">
        <v>8</v>
      </c>
      <c r="V108" s="64">
        <v>0</v>
      </c>
      <c r="W108" s="64">
        <v>0</v>
      </c>
      <c r="X108" s="63">
        <v>8</v>
      </c>
    </row>
    <row r="109" spans="1:24" ht="72" x14ac:dyDescent="0.3">
      <c r="A109" s="61" t="s">
        <v>449</v>
      </c>
      <c r="B109" s="61" t="s">
        <v>468</v>
      </c>
      <c r="C109" s="61" t="s">
        <v>323</v>
      </c>
      <c r="D109" s="61" t="s">
        <v>190</v>
      </c>
      <c r="E109" s="61" t="s">
        <v>471</v>
      </c>
      <c r="F109" s="62">
        <v>36892</v>
      </c>
      <c r="G109" s="61" t="s">
        <v>314</v>
      </c>
      <c r="H109" s="61" t="s">
        <v>472</v>
      </c>
      <c r="I109" s="63">
        <v>41</v>
      </c>
      <c r="J109" s="63">
        <v>31</v>
      </c>
      <c r="K109" s="63">
        <v>10</v>
      </c>
      <c r="L109" s="63">
        <v>1</v>
      </c>
      <c r="M109" s="63">
        <v>4</v>
      </c>
      <c r="N109" s="64">
        <v>0</v>
      </c>
      <c r="O109" s="63">
        <v>5</v>
      </c>
      <c r="P109" s="64">
        <v>0</v>
      </c>
      <c r="Q109" s="64">
        <v>0</v>
      </c>
      <c r="R109" s="64">
        <v>0</v>
      </c>
      <c r="S109" s="63">
        <v>2</v>
      </c>
      <c r="T109" s="63">
        <v>29</v>
      </c>
      <c r="U109" s="63">
        <v>40</v>
      </c>
      <c r="V109" s="63">
        <v>1</v>
      </c>
      <c r="W109" s="63">
        <v>1</v>
      </c>
      <c r="X109" s="63">
        <v>40</v>
      </c>
    </row>
    <row r="110" spans="1:24" ht="72" x14ac:dyDescent="0.3">
      <c r="A110" s="61" t="s">
        <v>449</v>
      </c>
      <c r="B110" s="61" t="s">
        <v>468</v>
      </c>
      <c r="C110" s="61" t="s">
        <v>323</v>
      </c>
      <c r="D110" s="61" t="s">
        <v>257</v>
      </c>
      <c r="E110" s="61" t="s">
        <v>473</v>
      </c>
      <c r="F110" s="62">
        <v>36892</v>
      </c>
      <c r="G110" s="61" t="s">
        <v>314</v>
      </c>
      <c r="H110" s="61" t="s">
        <v>472</v>
      </c>
      <c r="I110" s="63">
        <v>30</v>
      </c>
      <c r="J110" s="63">
        <v>24</v>
      </c>
      <c r="K110" s="63">
        <v>6</v>
      </c>
      <c r="L110" s="64">
        <v>0</v>
      </c>
      <c r="M110" s="63">
        <v>5</v>
      </c>
      <c r="N110" s="64">
        <v>0</v>
      </c>
      <c r="O110" s="63">
        <v>2</v>
      </c>
      <c r="P110" s="63">
        <v>2</v>
      </c>
      <c r="Q110" s="63">
        <v>1</v>
      </c>
      <c r="R110" s="63">
        <v>2</v>
      </c>
      <c r="S110" s="64">
        <v>0</v>
      </c>
      <c r="T110" s="63">
        <v>18</v>
      </c>
      <c r="U110" s="63">
        <v>26</v>
      </c>
      <c r="V110" s="63">
        <v>4</v>
      </c>
      <c r="W110" s="64">
        <v>0</v>
      </c>
      <c r="X110" s="63">
        <v>30</v>
      </c>
    </row>
    <row r="111" spans="1:24" ht="72" x14ac:dyDescent="0.3">
      <c r="A111" s="61" t="s">
        <v>449</v>
      </c>
      <c r="B111" s="61" t="s">
        <v>468</v>
      </c>
      <c r="C111" s="61" t="s">
        <v>323</v>
      </c>
      <c r="D111" s="61" t="s">
        <v>205</v>
      </c>
      <c r="E111" s="61" t="s">
        <v>474</v>
      </c>
      <c r="F111" s="62">
        <v>36892</v>
      </c>
      <c r="G111" s="61" t="s">
        <v>314</v>
      </c>
      <c r="H111" s="61" t="s">
        <v>384</v>
      </c>
      <c r="I111" s="63">
        <v>34</v>
      </c>
      <c r="J111" s="63">
        <v>21</v>
      </c>
      <c r="K111" s="63">
        <v>13</v>
      </c>
      <c r="L111" s="64">
        <v>0</v>
      </c>
      <c r="M111" s="63">
        <v>7</v>
      </c>
      <c r="N111" s="64">
        <v>0</v>
      </c>
      <c r="O111" s="63">
        <v>3</v>
      </c>
      <c r="P111" s="63">
        <v>1</v>
      </c>
      <c r="Q111" s="64">
        <v>0</v>
      </c>
      <c r="R111" s="64">
        <v>0</v>
      </c>
      <c r="S111" s="64">
        <v>0</v>
      </c>
      <c r="T111" s="63">
        <v>23</v>
      </c>
      <c r="U111" s="63">
        <v>27</v>
      </c>
      <c r="V111" s="63">
        <v>7</v>
      </c>
      <c r="W111" s="63">
        <v>30</v>
      </c>
      <c r="X111" s="63">
        <v>4</v>
      </c>
    </row>
    <row r="112" spans="1:24" ht="72" x14ac:dyDescent="0.3">
      <c r="A112" s="61" t="s">
        <v>449</v>
      </c>
      <c r="B112" s="61" t="s">
        <v>475</v>
      </c>
      <c r="C112" s="61" t="s">
        <v>323</v>
      </c>
      <c r="D112" s="61" t="s">
        <v>100</v>
      </c>
      <c r="E112" s="61" t="s">
        <v>476</v>
      </c>
      <c r="F112" s="62">
        <v>36892</v>
      </c>
      <c r="G112" s="61" t="s">
        <v>314</v>
      </c>
      <c r="H112" s="61" t="s">
        <v>330</v>
      </c>
      <c r="I112" s="63">
        <v>8</v>
      </c>
      <c r="J112" s="63">
        <v>7</v>
      </c>
      <c r="K112" s="63">
        <v>1</v>
      </c>
      <c r="L112" s="64">
        <v>0</v>
      </c>
      <c r="M112" s="63">
        <v>1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3">
        <v>7</v>
      </c>
      <c r="U112" s="63">
        <v>8</v>
      </c>
      <c r="V112" s="64">
        <v>0</v>
      </c>
      <c r="W112" s="64">
        <v>0</v>
      </c>
      <c r="X112" s="63">
        <v>8</v>
      </c>
    </row>
    <row r="113" spans="1:24" ht="72" x14ac:dyDescent="0.3">
      <c r="A113" s="61" t="s">
        <v>449</v>
      </c>
      <c r="B113" s="61" t="s">
        <v>475</v>
      </c>
      <c r="C113" s="61" t="s">
        <v>323</v>
      </c>
      <c r="D113" s="61" t="s">
        <v>241</v>
      </c>
      <c r="E113" s="61" t="s">
        <v>477</v>
      </c>
      <c r="F113" s="62">
        <v>36892</v>
      </c>
      <c r="G113" s="61" t="s">
        <v>314</v>
      </c>
      <c r="H113" s="61" t="s">
        <v>384</v>
      </c>
      <c r="I113" s="63">
        <v>9</v>
      </c>
      <c r="J113" s="63">
        <v>7</v>
      </c>
      <c r="K113" s="63">
        <v>2</v>
      </c>
      <c r="L113" s="64">
        <v>0</v>
      </c>
      <c r="M113" s="63">
        <v>5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3">
        <v>4</v>
      </c>
      <c r="U113" s="63">
        <v>9</v>
      </c>
      <c r="V113" s="64">
        <v>0</v>
      </c>
      <c r="W113" s="64">
        <v>0</v>
      </c>
      <c r="X113" s="63">
        <v>9</v>
      </c>
    </row>
    <row r="114" spans="1:24" ht="72" x14ac:dyDescent="0.3">
      <c r="A114" s="61" t="s">
        <v>449</v>
      </c>
      <c r="B114" s="61" t="s">
        <v>475</v>
      </c>
      <c r="C114" s="61" t="s">
        <v>323</v>
      </c>
      <c r="D114" s="61" t="s">
        <v>206</v>
      </c>
      <c r="E114" s="61" t="s">
        <v>478</v>
      </c>
      <c r="F114" s="62">
        <v>36892</v>
      </c>
      <c r="G114" s="61" t="s">
        <v>314</v>
      </c>
      <c r="H114" s="61" t="s">
        <v>384</v>
      </c>
      <c r="I114" s="63">
        <v>24</v>
      </c>
      <c r="J114" s="63">
        <v>19</v>
      </c>
      <c r="K114" s="63">
        <v>5</v>
      </c>
      <c r="L114" s="63">
        <v>1</v>
      </c>
      <c r="M114" s="63">
        <v>2</v>
      </c>
      <c r="N114" s="64">
        <v>0</v>
      </c>
      <c r="O114" s="64">
        <v>0</v>
      </c>
      <c r="P114" s="63">
        <v>1</v>
      </c>
      <c r="Q114" s="64">
        <v>0</v>
      </c>
      <c r="R114" s="64">
        <v>0</v>
      </c>
      <c r="S114" s="64">
        <v>0</v>
      </c>
      <c r="T114" s="63">
        <v>20</v>
      </c>
      <c r="U114" s="63">
        <v>24</v>
      </c>
      <c r="V114" s="64">
        <v>0</v>
      </c>
      <c r="W114" s="63">
        <v>2</v>
      </c>
      <c r="X114" s="63">
        <v>22</v>
      </c>
    </row>
    <row r="115" spans="1:24" ht="72" x14ac:dyDescent="0.3">
      <c r="A115" s="61" t="s">
        <v>449</v>
      </c>
      <c r="B115" s="61" t="s">
        <v>479</v>
      </c>
      <c r="C115" s="61" t="s">
        <v>323</v>
      </c>
      <c r="D115" s="61" t="s">
        <v>289</v>
      </c>
      <c r="E115" s="61" t="s">
        <v>480</v>
      </c>
      <c r="F115" s="62">
        <v>36892</v>
      </c>
      <c r="G115" s="61" t="s">
        <v>314</v>
      </c>
      <c r="H115" s="61" t="s">
        <v>330</v>
      </c>
      <c r="I115" s="63">
        <v>1</v>
      </c>
      <c r="J115" s="63">
        <v>1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3">
        <v>1</v>
      </c>
      <c r="U115" s="63">
        <v>1</v>
      </c>
      <c r="V115" s="64">
        <v>0</v>
      </c>
      <c r="W115" s="64">
        <v>0</v>
      </c>
      <c r="X115" s="63">
        <v>1</v>
      </c>
    </row>
    <row r="116" spans="1:24" ht="72" x14ac:dyDescent="0.3">
      <c r="A116" s="61" t="s">
        <v>449</v>
      </c>
      <c r="B116" s="61" t="s">
        <v>479</v>
      </c>
      <c r="C116" s="61" t="s">
        <v>323</v>
      </c>
      <c r="D116" s="61" t="s">
        <v>99</v>
      </c>
      <c r="E116" s="61" t="s">
        <v>481</v>
      </c>
      <c r="F116" s="62">
        <v>17168</v>
      </c>
      <c r="G116" s="61" t="s">
        <v>314</v>
      </c>
      <c r="H116" s="61" t="s">
        <v>453</v>
      </c>
      <c r="I116" s="63">
        <v>93</v>
      </c>
      <c r="J116" s="63">
        <v>90</v>
      </c>
      <c r="K116" s="63">
        <v>3</v>
      </c>
      <c r="L116" s="63">
        <v>1</v>
      </c>
      <c r="M116" s="63">
        <v>1</v>
      </c>
      <c r="N116" s="64">
        <v>0</v>
      </c>
      <c r="O116" s="63">
        <v>1</v>
      </c>
      <c r="P116" s="63">
        <v>1</v>
      </c>
      <c r="Q116" s="64">
        <v>0</v>
      </c>
      <c r="R116" s="63">
        <v>2</v>
      </c>
      <c r="S116" s="63">
        <v>1</v>
      </c>
      <c r="T116" s="63">
        <v>86</v>
      </c>
      <c r="U116" s="63">
        <v>88</v>
      </c>
      <c r="V116" s="63">
        <v>5</v>
      </c>
      <c r="W116" s="63">
        <v>2</v>
      </c>
      <c r="X116" s="63">
        <v>91</v>
      </c>
    </row>
    <row r="117" spans="1:24" ht="72" x14ac:dyDescent="0.3">
      <c r="A117" s="61" t="s">
        <v>449</v>
      </c>
      <c r="B117" s="61" t="s">
        <v>479</v>
      </c>
      <c r="C117" s="61" t="s">
        <v>323</v>
      </c>
      <c r="D117" s="61" t="s">
        <v>290</v>
      </c>
      <c r="E117" s="61" t="s">
        <v>482</v>
      </c>
      <c r="F117" s="62">
        <v>36892</v>
      </c>
      <c r="G117" s="61" t="s">
        <v>314</v>
      </c>
      <c r="H117" s="61" t="s">
        <v>453</v>
      </c>
      <c r="I117" s="63">
        <v>3</v>
      </c>
      <c r="J117" s="63">
        <v>3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3">
        <v>3</v>
      </c>
      <c r="U117" s="63">
        <v>3</v>
      </c>
      <c r="V117" s="64">
        <v>0</v>
      </c>
      <c r="W117" s="63">
        <v>2</v>
      </c>
      <c r="X117" s="63">
        <v>1</v>
      </c>
    </row>
    <row r="118" spans="1:24" ht="72" x14ac:dyDescent="0.3">
      <c r="A118" s="61" t="s">
        <v>449</v>
      </c>
      <c r="B118" s="61" t="s">
        <v>479</v>
      </c>
      <c r="C118" s="61" t="s">
        <v>323</v>
      </c>
      <c r="D118" s="61" t="s">
        <v>189</v>
      </c>
      <c r="E118" s="61" t="s">
        <v>483</v>
      </c>
      <c r="F118" s="62">
        <v>17168</v>
      </c>
      <c r="G118" s="61" t="s">
        <v>314</v>
      </c>
      <c r="H118" s="61" t="s">
        <v>353</v>
      </c>
      <c r="I118" s="63">
        <v>1</v>
      </c>
      <c r="J118" s="63">
        <v>1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3">
        <v>1</v>
      </c>
      <c r="U118" s="63">
        <v>1</v>
      </c>
      <c r="V118" s="64">
        <v>0</v>
      </c>
      <c r="W118" s="64">
        <v>0</v>
      </c>
      <c r="X118" s="63">
        <v>1</v>
      </c>
    </row>
    <row r="119" spans="1:24" ht="72" x14ac:dyDescent="0.3">
      <c r="A119" s="61" t="s">
        <v>449</v>
      </c>
      <c r="B119" s="61" t="s">
        <v>484</v>
      </c>
      <c r="C119" s="61" t="s">
        <v>312</v>
      </c>
      <c r="D119" s="61" t="s">
        <v>5</v>
      </c>
      <c r="E119" s="61" t="s">
        <v>485</v>
      </c>
      <c r="F119" s="62">
        <v>17168</v>
      </c>
      <c r="G119" s="61" t="s">
        <v>314</v>
      </c>
      <c r="H119" s="61" t="s">
        <v>458</v>
      </c>
      <c r="I119" s="63">
        <v>21</v>
      </c>
      <c r="J119" s="63">
        <v>15</v>
      </c>
      <c r="K119" s="63">
        <v>6</v>
      </c>
      <c r="L119" s="63">
        <v>1</v>
      </c>
      <c r="M119" s="63">
        <v>1</v>
      </c>
      <c r="N119" s="64">
        <v>0</v>
      </c>
      <c r="O119" s="63">
        <v>3</v>
      </c>
      <c r="P119" s="64">
        <v>0</v>
      </c>
      <c r="Q119" s="64">
        <v>0</v>
      </c>
      <c r="R119" s="64">
        <v>0</v>
      </c>
      <c r="S119" s="64">
        <v>0</v>
      </c>
      <c r="T119" s="63">
        <v>16</v>
      </c>
      <c r="U119" s="63">
        <v>21</v>
      </c>
      <c r="V119" s="64">
        <v>0</v>
      </c>
      <c r="W119" s="63">
        <v>20</v>
      </c>
      <c r="X119" s="63">
        <v>1</v>
      </c>
    </row>
    <row r="120" spans="1:24" ht="72" x14ac:dyDescent="0.3">
      <c r="A120" s="61" t="s">
        <v>449</v>
      </c>
      <c r="B120" s="61" t="s">
        <v>484</v>
      </c>
      <c r="C120" s="61" t="s">
        <v>312</v>
      </c>
      <c r="D120" s="61" t="s">
        <v>12</v>
      </c>
      <c r="E120" s="61" t="s">
        <v>486</v>
      </c>
      <c r="F120" s="62">
        <v>17168</v>
      </c>
      <c r="G120" s="61" t="s">
        <v>314</v>
      </c>
      <c r="H120" s="61" t="s">
        <v>458</v>
      </c>
      <c r="I120" s="63">
        <v>8</v>
      </c>
      <c r="J120" s="63">
        <v>6</v>
      </c>
      <c r="K120" s="63">
        <v>2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3">
        <v>8</v>
      </c>
      <c r="U120" s="63">
        <v>7</v>
      </c>
      <c r="V120" s="63">
        <v>1</v>
      </c>
      <c r="W120" s="63">
        <v>7</v>
      </c>
      <c r="X120" s="63">
        <v>1</v>
      </c>
    </row>
    <row r="121" spans="1:24" ht="72" x14ac:dyDescent="0.3">
      <c r="A121" s="61" t="s">
        <v>449</v>
      </c>
      <c r="B121" s="61" t="s">
        <v>484</v>
      </c>
      <c r="C121" s="61" t="s">
        <v>312</v>
      </c>
      <c r="D121" s="61" t="s">
        <v>27</v>
      </c>
      <c r="E121" s="61" t="s">
        <v>487</v>
      </c>
      <c r="F121" s="62">
        <v>35213</v>
      </c>
      <c r="G121" s="61" t="s">
        <v>314</v>
      </c>
      <c r="H121" s="61" t="s">
        <v>458</v>
      </c>
      <c r="I121" s="63">
        <v>14</v>
      </c>
      <c r="J121" s="63">
        <v>5</v>
      </c>
      <c r="K121" s="63">
        <v>9</v>
      </c>
      <c r="L121" s="64">
        <v>0</v>
      </c>
      <c r="M121" s="63">
        <v>1</v>
      </c>
      <c r="N121" s="64">
        <v>0</v>
      </c>
      <c r="O121" s="64">
        <v>0</v>
      </c>
      <c r="P121" s="63">
        <v>1</v>
      </c>
      <c r="Q121" s="64">
        <v>0</v>
      </c>
      <c r="R121" s="64">
        <v>0</v>
      </c>
      <c r="S121" s="63">
        <v>1</v>
      </c>
      <c r="T121" s="63">
        <v>11</v>
      </c>
      <c r="U121" s="63">
        <v>14</v>
      </c>
      <c r="V121" s="64">
        <v>0</v>
      </c>
      <c r="W121" s="63">
        <v>12</v>
      </c>
      <c r="X121" s="63">
        <v>2</v>
      </c>
    </row>
    <row r="122" spans="1:24" ht="72" x14ac:dyDescent="0.3">
      <c r="A122" s="61" t="s">
        <v>449</v>
      </c>
      <c r="B122" s="61" t="s">
        <v>484</v>
      </c>
      <c r="C122" s="61" t="s">
        <v>312</v>
      </c>
      <c r="D122" s="61" t="s">
        <v>25</v>
      </c>
      <c r="E122" s="61" t="s">
        <v>488</v>
      </c>
      <c r="F122" s="62">
        <v>17168</v>
      </c>
      <c r="G122" s="61" t="s">
        <v>314</v>
      </c>
      <c r="H122" s="61" t="s">
        <v>458</v>
      </c>
      <c r="I122" s="63">
        <v>31</v>
      </c>
      <c r="J122" s="63">
        <v>20</v>
      </c>
      <c r="K122" s="63">
        <v>11</v>
      </c>
      <c r="L122" s="64">
        <v>0</v>
      </c>
      <c r="M122" s="64">
        <v>0</v>
      </c>
      <c r="N122" s="64">
        <v>0</v>
      </c>
      <c r="O122" s="63">
        <v>1</v>
      </c>
      <c r="P122" s="64">
        <v>0</v>
      </c>
      <c r="Q122" s="64">
        <v>0</v>
      </c>
      <c r="R122" s="64">
        <v>0</v>
      </c>
      <c r="S122" s="64">
        <v>0</v>
      </c>
      <c r="T122" s="63">
        <v>30</v>
      </c>
      <c r="U122" s="63">
        <v>31</v>
      </c>
      <c r="V122" s="64">
        <v>0</v>
      </c>
      <c r="W122" s="63">
        <v>31</v>
      </c>
      <c r="X122" s="64">
        <v>0</v>
      </c>
    </row>
    <row r="123" spans="1:24" ht="72" x14ac:dyDescent="0.3">
      <c r="A123" s="61" t="s">
        <v>449</v>
      </c>
      <c r="B123" s="61" t="s">
        <v>484</v>
      </c>
      <c r="C123" s="61" t="s">
        <v>312</v>
      </c>
      <c r="D123" s="61" t="s">
        <v>26</v>
      </c>
      <c r="E123" s="61" t="s">
        <v>489</v>
      </c>
      <c r="F123" s="62">
        <v>36892</v>
      </c>
      <c r="G123" s="61" t="s">
        <v>314</v>
      </c>
      <c r="H123" s="61" t="s">
        <v>458</v>
      </c>
      <c r="I123" s="63">
        <v>24</v>
      </c>
      <c r="J123" s="63">
        <v>16</v>
      </c>
      <c r="K123" s="63">
        <v>8</v>
      </c>
      <c r="L123" s="63">
        <v>1</v>
      </c>
      <c r="M123" s="64">
        <v>0</v>
      </c>
      <c r="N123" s="64">
        <v>0</v>
      </c>
      <c r="O123" s="64">
        <v>0</v>
      </c>
      <c r="P123" s="63">
        <v>1</v>
      </c>
      <c r="Q123" s="64">
        <v>0</v>
      </c>
      <c r="R123" s="64">
        <v>0</v>
      </c>
      <c r="S123" s="64">
        <v>0</v>
      </c>
      <c r="T123" s="63">
        <v>22</v>
      </c>
      <c r="U123" s="63">
        <v>22</v>
      </c>
      <c r="V123" s="63">
        <v>2</v>
      </c>
      <c r="W123" s="63">
        <v>23</v>
      </c>
      <c r="X123" s="63">
        <v>1</v>
      </c>
    </row>
    <row r="124" spans="1:24" ht="72" x14ac:dyDescent="0.3">
      <c r="A124" s="61" t="s">
        <v>449</v>
      </c>
      <c r="B124" s="61" t="s">
        <v>484</v>
      </c>
      <c r="C124" s="61" t="s">
        <v>312</v>
      </c>
      <c r="D124" s="61" t="s">
        <v>44</v>
      </c>
      <c r="E124" s="61" t="s">
        <v>490</v>
      </c>
      <c r="F124" s="62">
        <v>17168</v>
      </c>
      <c r="G124" s="61" t="s">
        <v>314</v>
      </c>
      <c r="H124" s="61" t="s">
        <v>458</v>
      </c>
      <c r="I124" s="63">
        <v>51</v>
      </c>
      <c r="J124" s="63">
        <v>29</v>
      </c>
      <c r="K124" s="63">
        <v>22</v>
      </c>
      <c r="L124" s="64">
        <v>0</v>
      </c>
      <c r="M124" s="63">
        <v>4</v>
      </c>
      <c r="N124" s="64">
        <v>0</v>
      </c>
      <c r="O124" s="63">
        <v>6</v>
      </c>
      <c r="P124" s="63">
        <v>2</v>
      </c>
      <c r="Q124" s="64">
        <v>0</v>
      </c>
      <c r="R124" s="63">
        <v>1</v>
      </c>
      <c r="S124" s="64">
        <v>0</v>
      </c>
      <c r="T124" s="63">
        <v>38</v>
      </c>
      <c r="U124" s="63">
        <v>48</v>
      </c>
      <c r="V124" s="63">
        <v>3</v>
      </c>
      <c r="W124" s="63">
        <v>47</v>
      </c>
      <c r="X124" s="63">
        <v>4</v>
      </c>
    </row>
    <row r="125" spans="1:24" ht="72" x14ac:dyDescent="0.3">
      <c r="A125" s="61" t="s">
        <v>449</v>
      </c>
      <c r="B125" s="61" t="s">
        <v>484</v>
      </c>
      <c r="C125" s="61" t="s">
        <v>312</v>
      </c>
      <c r="D125" s="61" t="s">
        <v>48</v>
      </c>
      <c r="E125" s="61" t="s">
        <v>491</v>
      </c>
      <c r="F125" s="62">
        <v>17168</v>
      </c>
      <c r="G125" s="61" t="s">
        <v>314</v>
      </c>
      <c r="H125" s="61" t="s">
        <v>458</v>
      </c>
      <c r="I125" s="63">
        <v>7</v>
      </c>
      <c r="J125" s="63">
        <v>2</v>
      </c>
      <c r="K125" s="63">
        <v>5</v>
      </c>
      <c r="L125" s="63">
        <v>2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3">
        <v>5</v>
      </c>
      <c r="U125" s="63">
        <v>7</v>
      </c>
      <c r="V125" s="64">
        <v>0</v>
      </c>
      <c r="W125" s="63">
        <v>7</v>
      </c>
      <c r="X125" s="64">
        <v>0</v>
      </c>
    </row>
    <row r="126" spans="1:24" ht="72" x14ac:dyDescent="0.3">
      <c r="A126" s="61" t="s">
        <v>449</v>
      </c>
      <c r="B126" s="61" t="s">
        <v>484</v>
      </c>
      <c r="C126" s="61" t="s">
        <v>312</v>
      </c>
      <c r="D126" s="61" t="s">
        <v>292</v>
      </c>
      <c r="E126" s="61" t="s">
        <v>492</v>
      </c>
      <c r="F126" s="62">
        <v>36892</v>
      </c>
      <c r="G126" s="61" t="s">
        <v>314</v>
      </c>
      <c r="H126" s="61" t="s">
        <v>458</v>
      </c>
      <c r="I126" s="63">
        <v>65</v>
      </c>
      <c r="J126" s="63">
        <v>51</v>
      </c>
      <c r="K126" s="63">
        <v>14</v>
      </c>
      <c r="L126" s="63">
        <v>1</v>
      </c>
      <c r="M126" s="63">
        <v>4</v>
      </c>
      <c r="N126" s="64">
        <v>0</v>
      </c>
      <c r="O126" s="63">
        <v>1</v>
      </c>
      <c r="P126" s="63">
        <v>3</v>
      </c>
      <c r="Q126" s="64">
        <v>0</v>
      </c>
      <c r="R126" s="64">
        <v>0</v>
      </c>
      <c r="S126" s="63">
        <v>1</v>
      </c>
      <c r="T126" s="63">
        <v>55</v>
      </c>
      <c r="U126" s="63">
        <v>62</v>
      </c>
      <c r="V126" s="63">
        <v>3</v>
      </c>
      <c r="W126" s="63">
        <v>62</v>
      </c>
      <c r="X126" s="63">
        <v>3</v>
      </c>
    </row>
    <row r="127" spans="1:24" ht="72" x14ac:dyDescent="0.3">
      <c r="A127" s="61" t="s">
        <v>449</v>
      </c>
      <c r="B127" s="61" t="s">
        <v>484</v>
      </c>
      <c r="C127" s="61" t="s">
        <v>323</v>
      </c>
      <c r="D127" s="61" t="s">
        <v>101</v>
      </c>
      <c r="E127" s="61" t="s">
        <v>493</v>
      </c>
      <c r="F127" s="62">
        <v>17168</v>
      </c>
      <c r="G127" s="61" t="s">
        <v>314</v>
      </c>
      <c r="H127" s="61" t="s">
        <v>453</v>
      </c>
      <c r="I127" s="63">
        <v>16</v>
      </c>
      <c r="J127" s="63">
        <v>11</v>
      </c>
      <c r="K127" s="63">
        <v>5</v>
      </c>
      <c r="L127" s="64">
        <v>0</v>
      </c>
      <c r="M127" s="64">
        <v>0</v>
      </c>
      <c r="N127" s="64">
        <v>0</v>
      </c>
      <c r="O127" s="63">
        <v>1</v>
      </c>
      <c r="P127" s="64">
        <v>0</v>
      </c>
      <c r="Q127" s="64">
        <v>0</v>
      </c>
      <c r="R127" s="64">
        <v>0</v>
      </c>
      <c r="S127" s="64">
        <v>0</v>
      </c>
      <c r="T127" s="63">
        <v>15</v>
      </c>
      <c r="U127" s="63">
        <v>14</v>
      </c>
      <c r="V127" s="63">
        <v>2</v>
      </c>
      <c r="W127" s="63">
        <v>8</v>
      </c>
      <c r="X127" s="63">
        <v>8</v>
      </c>
    </row>
    <row r="128" spans="1:24" ht="72" x14ac:dyDescent="0.3">
      <c r="A128" s="61" t="s">
        <v>449</v>
      </c>
      <c r="B128" s="61" t="s">
        <v>484</v>
      </c>
      <c r="C128" s="61" t="s">
        <v>323</v>
      </c>
      <c r="D128" s="61" t="s">
        <v>258</v>
      </c>
      <c r="E128" s="61" t="s">
        <v>494</v>
      </c>
      <c r="F128" s="62">
        <v>36892</v>
      </c>
      <c r="G128" s="61" t="s">
        <v>314</v>
      </c>
      <c r="H128" s="61" t="s">
        <v>453</v>
      </c>
      <c r="I128" s="63">
        <v>6</v>
      </c>
      <c r="J128" s="63">
        <v>3</v>
      </c>
      <c r="K128" s="63">
        <v>3</v>
      </c>
      <c r="L128" s="64">
        <v>0</v>
      </c>
      <c r="M128" s="64">
        <v>0</v>
      </c>
      <c r="N128" s="64">
        <v>0</v>
      </c>
      <c r="O128" s="63">
        <v>1</v>
      </c>
      <c r="P128" s="64">
        <v>0</v>
      </c>
      <c r="Q128" s="64">
        <v>0</v>
      </c>
      <c r="R128" s="64">
        <v>0</v>
      </c>
      <c r="S128" s="63">
        <v>3</v>
      </c>
      <c r="T128" s="63">
        <v>2</v>
      </c>
      <c r="U128" s="63">
        <v>2</v>
      </c>
      <c r="V128" s="63">
        <v>4</v>
      </c>
      <c r="W128" s="63">
        <v>6</v>
      </c>
      <c r="X128" s="64">
        <v>0</v>
      </c>
    </row>
    <row r="129" spans="1:24" ht="72" x14ac:dyDescent="0.3">
      <c r="A129" s="61" t="s">
        <v>449</v>
      </c>
      <c r="B129" s="61" t="s">
        <v>484</v>
      </c>
      <c r="C129" s="61" t="s">
        <v>323</v>
      </c>
      <c r="D129" s="61" t="s">
        <v>259</v>
      </c>
      <c r="E129" s="61" t="s">
        <v>495</v>
      </c>
      <c r="F129" s="62">
        <v>36892</v>
      </c>
      <c r="G129" s="61" t="s">
        <v>314</v>
      </c>
      <c r="H129" s="61" t="s">
        <v>453</v>
      </c>
      <c r="I129" s="63">
        <v>10</v>
      </c>
      <c r="J129" s="63">
        <v>3</v>
      </c>
      <c r="K129" s="63">
        <v>7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3">
        <v>10</v>
      </c>
      <c r="U129" s="63">
        <v>10</v>
      </c>
      <c r="V129" s="64">
        <v>0</v>
      </c>
      <c r="W129" s="63">
        <v>10</v>
      </c>
      <c r="X129" s="64">
        <v>0</v>
      </c>
    </row>
    <row r="130" spans="1:24" ht="72" x14ac:dyDescent="0.3">
      <c r="A130" s="61" t="s">
        <v>449</v>
      </c>
      <c r="B130" s="61" t="s">
        <v>484</v>
      </c>
      <c r="C130" s="61" t="s">
        <v>323</v>
      </c>
      <c r="D130" s="61" t="s">
        <v>22</v>
      </c>
      <c r="E130" s="61" t="s">
        <v>496</v>
      </c>
      <c r="F130" s="62">
        <v>35569</v>
      </c>
      <c r="G130" s="61" t="s">
        <v>314</v>
      </c>
      <c r="H130" s="61" t="s">
        <v>353</v>
      </c>
      <c r="I130" s="63">
        <v>1</v>
      </c>
      <c r="J130" s="64">
        <v>0</v>
      </c>
      <c r="K130" s="63">
        <v>1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3">
        <v>1</v>
      </c>
      <c r="U130" s="63">
        <v>1</v>
      </c>
      <c r="V130" s="64">
        <v>0</v>
      </c>
      <c r="W130" s="63">
        <v>1</v>
      </c>
      <c r="X130" s="64">
        <v>0</v>
      </c>
    </row>
    <row r="131" spans="1:24" ht="72" x14ac:dyDescent="0.3">
      <c r="A131" s="61" t="s">
        <v>449</v>
      </c>
      <c r="B131" s="61" t="s">
        <v>497</v>
      </c>
      <c r="C131" s="61" t="s">
        <v>312</v>
      </c>
      <c r="D131" s="61" t="s">
        <v>74</v>
      </c>
      <c r="E131" s="61" t="s">
        <v>498</v>
      </c>
      <c r="F131" s="62">
        <v>17168</v>
      </c>
      <c r="G131" s="61" t="s">
        <v>314</v>
      </c>
      <c r="H131" s="61" t="s">
        <v>499</v>
      </c>
      <c r="I131" s="63">
        <v>132</v>
      </c>
      <c r="J131" s="63">
        <v>121</v>
      </c>
      <c r="K131" s="63">
        <v>11</v>
      </c>
      <c r="L131" s="63">
        <v>1</v>
      </c>
      <c r="M131" s="63">
        <v>26</v>
      </c>
      <c r="N131" s="64">
        <v>0</v>
      </c>
      <c r="O131" s="63">
        <v>14</v>
      </c>
      <c r="P131" s="63">
        <v>10</v>
      </c>
      <c r="Q131" s="64">
        <v>0</v>
      </c>
      <c r="R131" s="64">
        <v>0</v>
      </c>
      <c r="S131" s="63">
        <v>1</v>
      </c>
      <c r="T131" s="63">
        <v>80</v>
      </c>
      <c r="U131" s="63">
        <v>108</v>
      </c>
      <c r="V131" s="63">
        <v>24</v>
      </c>
      <c r="W131" s="63">
        <v>116</v>
      </c>
      <c r="X131" s="63">
        <v>16</v>
      </c>
    </row>
    <row r="132" spans="1:24" ht="72" x14ac:dyDescent="0.3">
      <c r="A132" s="61" t="s">
        <v>449</v>
      </c>
      <c r="B132" s="61" t="s">
        <v>497</v>
      </c>
      <c r="C132" s="61" t="s">
        <v>312</v>
      </c>
      <c r="D132" s="61" t="s">
        <v>75</v>
      </c>
      <c r="E132" s="61" t="s">
        <v>500</v>
      </c>
      <c r="F132" s="62">
        <v>36892</v>
      </c>
      <c r="G132" s="61" t="s">
        <v>314</v>
      </c>
      <c r="H132" s="61" t="s">
        <v>499</v>
      </c>
      <c r="I132" s="63">
        <v>47</v>
      </c>
      <c r="J132" s="63">
        <v>42</v>
      </c>
      <c r="K132" s="63">
        <v>5</v>
      </c>
      <c r="L132" s="63">
        <v>3</v>
      </c>
      <c r="M132" s="63">
        <v>30</v>
      </c>
      <c r="N132" s="64">
        <v>0</v>
      </c>
      <c r="O132" s="63">
        <v>6</v>
      </c>
      <c r="P132" s="63">
        <v>1</v>
      </c>
      <c r="Q132" s="64">
        <v>0</v>
      </c>
      <c r="R132" s="64">
        <v>0</v>
      </c>
      <c r="S132" s="63">
        <v>2</v>
      </c>
      <c r="T132" s="63">
        <v>5</v>
      </c>
      <c r="U132" s="63">
        <v>47</v>
      </c>
      <c r="V132" s="64">
        <v>0</v>
      </c>
      <c r="W132" s="63">
        <v>21</v>
      </c>
      <c r="X132" s="63">
        <v>26</v>
      </c>
    </row>
    <row r="133" spans="1:24" ht="72" x14ac:dyDescent="0.3">
      <c r="A133" s="61" t="s">
        <v>449</v>
      </c>
      <c r="B133" s="61" t="s">
        <v>501</v>
      </c>
      <c r="C133" s="61" t="s">
        <v>323</v>
      </c>
      <c r="D133" s="61" t="s">
        <v>502</v>
      </c>
      <c r="E133" s="61" t="s">
        <v>503</v>
      </c>
      <c r="F133" s="62">
        <v>35667</v>
      </c>
      <c r="G133" s="61" t="s">
        <v>314</v>
      </c>
      <c r="H133" s="61" t="s">
        <v>330</v>
      </c>
      <c r="I133" s="63">
        <v>3</v>
      </c>
      <c r="J133" s="63">
        <v>3</v>
      </c>
      <c r="K133" s="64">
        <v>0</v>
      </c>
      <c r="L133" s="64">
        <v>0</v>
      </c>
      <c r="M133" s="63">
        <v>2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3">
        <v>1</v>
      </c>
      <c r="U133" s="63">
        <v>3</v>
      </c>
      <c r="V133" s="64">
        <v>0</v>
      </c>
      <c r="W133" s="63">
        <v>2</v>
      </c>
      <c r="X133" s="63">
        <v>1</v>
      </c>
    </row>
    <row r="134" spans="1:24" ht="72" x14ac:dyDescent="0.3">
      <c r="A134" s="61" t="s">
        <v>449</v>
      </c>
      <c r="B134" s="61" t="s">
        <v>501</v>
      </c>
      <c r="C134" s="61" t="s">
        <v>323</v>
      </c>
      <c r="D134" s="61" t="s">
        <v>72</v>
      </c>
      <c r="E134" s="61" t="s">
        <v>504</v>
      </c>
      <c r="F134" s="62">
        <v>35213</v>
      </c>
      <c r="G134" s="61" t="s">
        <v>314</v>
      </c>
      <c r="H134" s="61" t="s">
        <v>505</v>
      </c>
      <c r="I134" s="63">
        <v>99</v>
      </c>
      <c r="J134" s="63">
        <v>91</v>
      </c>
      <c r="K134" s="63">
        <v>8</v>
      </c>
      <c r="L134" s="64">
        <v>0</v>
      </c>
      <c r="M134" s="63">
        <v>17</v>
      </c>
      <c r="N134" s="64">
        <v>0</v>
      </c>
      <c r="O134" s="63">
        <v>8</v>
      </c>
      <c r="P134" s="63">
        <v>6</v>
      </c>
      <c r="Q134" s="64">
        <v>0</v>
      </c>
      <c r="R134" s="63">
        <v>1</v>
      </c>
      <c r="S134" s="63">
        <v>1</v>
      </c>
      <c r="T134" s="63">
        <v>66</v>
      </c>
      <c r="U134" s="63">
        <v>89</v>
      </c>
      <c r="V134" s="63">
        <v>10</v>
      </c>
      <c r="W134" s="63">
        <v>72</v>
      </c>
      <c r="X134" s="63">
        <v>27</v>
      </c>
    </row>
    <row r="135" spans="1:24" ht="72" x14ac:dyDescent="0.3">
      <c r="A135" s="61" t="s">
        <v>449</v>
      </c>
      <c r="B135" s="61" t="s">
        <v>501</v>
      </c>
      <c r="C135" s="61" t="s">
        <v>323</v>
      </c>
      <c r="D135" s="61" t="s">
        <v>73</v>
      </c>
      <c r="E135" s="61" t="s">
        <v>506</v>
      </c>
      <c r="F135" s="62">
        <v>36892</v>
      </c>
      <c r="G135" s="61" t="s">
        <v>314</v>
      </c>
      <c r="H135" s="61" t="s">
        <v>505</v>
      </c>
      <c r="I135" s="63">
        <v>93</v>
      </c>
      <c r="J135" s="63">
        <v>71</v>
      </c>
      <c r="K135" s="63">
        <v>22</v>
      </c>
      <c r="L135" s="63">
        <v>1</v>
      </c>
      <c r="M135" s="63">
        <v>49</v>
      </c>
      <c r="N135" s="64">
        <v>0</v>
      </c>
      <c r="O135" s="63">
        <v>5</v>
      </c>
      <c r="P135" s="63">
        <v>1</v>
      </c>
      <c r="Q135" s="64">
        <v>0</v>
      </c>
      <c r="R135" s="64">
        <v>0</v>
      </c>
      <c r="S135" s="63">
        <v>1</v>
      </c>
      <c r="T135" s="63">
        <v>36</v>
      </c>
      <c r="U135" s="63">
        <v>88</v>
      </c>
      <c r="V135" s="63">
        <v>5</v>
      </c>
      <c r="W135" s="63">
        <v>57</v>
      </c>
      <c r="X135" s="63">
        <v>36</v>
      </c>
    </row>
    <row r="136" spans="1:24" ht="72" x14ac:dyDescent="0.3">
      <c r="A136" s="61" t="s">
        <v>449</v>
      </c>
      <c r="B136" s="61" t="s">
        <v>501</v>
      </c>
      <c r="C136" s="61" t="s">
        <v>323</v>
      </c>
      <c r="D136" s="61" t="s">
        <v>168</v>
      </c>
      <c r="E136" s="61" t="s">
        <v>507</v>
      </c>
      <c r="F136" s="62">
        <v>36892</v>
      </c>
      <c r="G136" s="61" t="s">
        <v>314</v>
      </c>
      <c r="H136" s="61" t="s">
        <v>505</v>
      </c>
      <c r="I136" s="63">
        <v>35</v>
      </c>
      <c r="J136" s="63">
        <v>29</v>
      </c>
      <c r="K136" s="63">
        <v>6</v>
      </c>
      <c r="L136" s="64">
        <v>0</v>
      </c>
      <c r="M136" s="63">
        <v>8</v>
      </c>
      <c r="N136" s="64">
        <v>0</v>
      </c>
      <c r="O136" s="63">
        <v>3</v>
      </c>
      <c r="P136" s="64">
        <v>0</v>
      </c>
      <c r="Q136" s="64">
        <v>0</v>
      </c>
      <c r="R136" s="64">
        <v>0</v>
      </c>
      <c r="S136" s="64">
        <v>0</v>
      </c>
      <c r="T136" s="63">
        <v>24</v>
      </c>
      <c r="U136" s="63">
        <v>31</v>
      </c>
      <c r="V136" s="63">
        <v>4</v>
      </c>
      <c r="W136" s="63">
        <v>21</v>
      </c>
      <c r="X136" s="63">
        <v>14</v>
      </c>
    </row>
    <row r="137" spans="1:24" ht="72" x14ac:dyDescent="0.3">
      <c r="A137" s="61" t="s">
        <v>449</v>
      </c>
      <c r="B137" s="61" t="s">
        <v>501</v>
      </c>
      <c r="C137" s="61" t="s">
        <v>323</v>
      </c>
      <c r="D137" s="61" t="s">
        <v>191</v>
      </c>
      <c r="E137" s="61" t="s">
        <v>508</v>
      </c>
      <c r="F137" s="62">
        <v>36892</v>
      </c>
      <c r="G137" s="61" t="s">
        <v>314</v>
      </c>
      <c r="H137" s="61" t="s">
        <v>505</v>
      </c>
      <c r="I137" s="63">
        <v>42</v>
      </c>
      <c r="J137" s="63">
        <v>33</v>
      </c>
      <c r="K137" s="63">
        <v>9</v>
      </c>
      <c r="L137" s="64">
        <v>0</v>
      </c>
      <c r="M137" s="63">
        <v>25</v>
      </c>
      <c r="N137" s="64">
        <v>0</v>
      </c>
      <c r="O137" s="63">
        <v>4</v>
      </c>
      <c r="P137" s="64">
        <v>0</v>
      </c>
      <c r="Q137" s="64">
        <v>0</v>
      </c>
      <c r="R137" s="64">
        <v>0</v>
      </c>
      <c r="S137" s="63">
        <v>1</v>
      </c>
      <c r="T137" s="63">
        <v>12</v>
      </c>
      <c r="U137" s="63">
        <v>42</v>
      </c>
      <c r="V137" s="64">
        <v>0</v>
      </c>
      <c r="W137" s="63">
        <v>11</v>
      </c>
      <c r="X137" s="63">
        <v>31</v>
      </c>
    </row>
    <row r="138" spans="1:24" ht="72" x14ac:dyDescent="0.3">
      <c r="A138" s="61" t="s">
        <v>449</v>
      </c>
      <c r="B138" s="61" t="s">
        <v>509</v>
      </c>
      <c r="C138" s="61" t="s">
        <v>312</v>
      </c>
      <c r="D138" s="61" t="s">
        <v>254</v>
      </c>
      <c r="E138" s="61" t="s">
        <v>510</v>
      </c>
      <c r="F138" s="62">
        <v>17168</v>
      </c>
      <c r="G138" s="61" t="s">
        <v>314</v>
      </c>
      <c r="H138" s="61" t="s">
        <v>458</v>
      </c>
      <c r="I138" s="63">
        <v>71</v>
      </c>
      <c r="J138" s="63">
        <v>51</v>
      </c>
      <c r="K138" s="63">
        <v>20</v>
      </c>
      <c r="L138" s="63">
        <v>1</v>
      </c>
      <c r="M138" s="63">
        <v>2</v>
      </c>
      <c r="N138" s="64">
        <v>0</v>
      </c>
      <c r="O138" s="63">
        <v>7</v>
      </c>
      <c r="P138" s="63">
        <v>4</v>
      </c>
      <c r="Q138" s="64">
        <v>0</v>
      </c>
      <c r="R138" s="64">
        <v>0</v>
      </c>
      <c r="S138" s="64">
        <v>0</v>
      </c>
      <c r="T138" s="63">
        <v>57</v>
      </c>
      <c r="U138" s="63">
        <v>61</v>
      </c>
      <c r="V138" s="63">
        <v>10</v>
      </c>
      <c r="W138" s="63">
        <v>68</v>
      </c>
      <c r="X138" s="63">
        <v>3</v>
      </c>
    </row>
    <row r="139" spans="1:24" ht="72" x14ac:dyDescent="0.3">
      <c r="A139" s="61" t="s">
        <v>449</v>
      </c>
      <c r="B139" s="61" t="s">
        <v>509</v>
      </c>
      <c r="C139" s="61" t="s">
        <v>312</v>
      </c>
      <c r="D139" s="61" t="s">
        <v>255</v>
      </c>
      <c r="E139" s="61" t="s">
        <v>511</v>
      </c>
      <c r="F139" s="62">
        <v>36892</v>
      </c>
      <c r="G139" s="61" t="s">
        <v>314</v>
      </c>
      <c r="H139" s="61" t="s">
        <v>458</v>
      </c>
      <c r="I139" s="63">
        <v>23</v>
      </c>
      <c r="J139" s="63">
        <v>22</v>
      </c>
      <c r="K139" s="63">
        <v>1</v>
      </c>
      <c r="L139" s="63">
        <v>2</v>
      </c>
      <c r="M139" s="64">
        <v>0</v>
      </c>
      <c r="N139" s="64">
        <v>0</v>
      </c>
      <c r="O139" s="63">
        <v>1</v>
      </c>
      <c r="P139" s="63">
        <v>2</v>
      </c>
      <c r="Q139" s="64">
        <v>0</v>
      </c>
      <c r="R139" s="64">
        <v>0</v>
      </c>
      <c r="S139" s="64">
        <v>0</v>
      </c>
      <c r="T139" s="63">
        <v>18</v>
      </c>
      <c r="U139" s="63">
        <v>20</v>
      </c>
      <c r="V139" s="63">
        <v>3</v>
      </c>
      <c r="W139" s="63">
        <v>23</v>
      </c>
      <c r="X139" s="64">
        <v>0</v>
      </c>
    </row>
    <row r="140" spans="1:24" ht="72" x14ac:dyDescent="0.3">
      <c r="A140" s="61" t="s">
        <v>449</v>
      </c>
      <c r="B140" s="61" t="s">
        <v>509</v>
      </c>
      <c r="C140" s="61" t="s">
        <v>312</v>
      </c>
      <c r="D140" s="61" t="s">
        <v>92</v>
      </c>
      <c r="E140" s="61" t="s">
        <v>512</v>
      </c>
      <c r="F140" s="62">
        <v>36892</v>
      </c>
      <c r="G140" s="61" t="s">
        <v>314</v>
      </c>
      <c r="H140" s="61" t="s">
        <v>458</v>
      </c>
      <c r="I140" s="63">
        <v>2</v>
      </c>
      <c r="J140" s="63">
        <v>2</v>
      </c>
      <c r="K140" s="64">
        <v>0</v>
      </c>
      <c r="L140" s="64">
        <v>0</v>
      </c>
      <c r="M140" s="63">
        <v>1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3">
        <v>1</v>
      </c>
      <c r="U140" s="63">
        <v>2</v>
      </c>
      <c r="V140" s="64">
        <v>0</v>
      </c>
      <c r="W140" s="63">
        <v>1</v>
      </c>
      <c r="X140" s="63">
        <v>1</v>
      </c>
    </row>
    <row r="141" spans="1:24" ht="72" x14ac:dyDescent="0.3">
      <c r="A141" s="61" t="s">
        <v>449</v>
      </c>
      <c r="B141" s="61" t="s">
        <v>509</v>
      </c>
      <c r="C141" s="61" t="s">
        <v>323</v>
      </c>
      <c r="D141" s="61" t="s">
        <v>88</v>
      </c>
      <c r="E141" s="61" t="s">
        <v>513</v>
      </c>
      <c r="F141" s="62">
        <v>36892</v>
      </c>
      <c r="G141" s="61" t="s">
        <v>314</v>
      </c>
      <c r="H141" s="61" t="s">
        <v>330</v>
      </c>
      <c r="I141" s="63">
        <v>11</v>
      </c>
      <c r="J141" s="63">
        <v>10</v>
      </c>
      <c r="K141" s="63">
        <v>1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3">
        <v>11</v>
      </c>
      <c r="U141" s="63">
        <v>11</v>
      </c>
      <c r="V141" s="64">
        <v>0</v>
      </c>
      <c r="W141" s="63">
        <v>1</v>
      </c>
      <c r="X141" s="63">
        <v>10</v>
      </c>
    </row>
    <row r="142" spans="1:24" ht="72" x14ac:dyDescent="0.3">
      <c r="A142" s="61" t="s">
        <v>449</v>
      </c>
      <c r="B142" s="61" t="s">
        <v>509</v>
      </c>
      <c r="C142" s="61" t="s">
        <v>323</v>
      </c>
      <c r="D142" s="61" t="s">
        <v>176</v>
      </c>
      <c r="E142" s="61" t="s">
        <v>514</v>
      </c>
      <c r="F142" s="62">
        <v>36892</v>
      </c>
      <c r="G142" s="61" t="s">
        <v>314</v>
      </c>
      <c r="H142" s="61" t="s">
        <v>330</v>
      </c>
      <c r="I142" s="63">
        <v>3</v>
      </c>
      <c r="J142" s="63">
        <v>3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3">
        <v>3</v>
      </c>
      <c r="U142" s="63">
        <v>3</v>
      </c>
      <c r="V142" s="64">
        <v>0</v>
      </c>
      <c r="W142" s="64">
        <v>0</v>
      </c>
      <c r="X142" s="63">
        <v>3</v>
      </c>
    </row>
    <row r="143" spans="1:24" ht="72" x14ac:dyDescent="0.3">
      <c r="A143" s="61" t="s">
        <v>449</v>
      </c>
      <c r="B143" s="61" t="s">
        <v>509</v>
      </c>
      <c r="C143" s="61" t="s">
        <v>323</v>
      </c>
      <c r="D143" s="61" t="s">
        <v>89</v>
      </c>
      <c r="E143" s="61" t="s">
        <v>515</v>
      </c>
      <c r="F143" s="62">
        <v>36892</v>
      </c>
      <c r="G143" s="61" t="s">
        <v>314</v>
      </c>
      <c r="H143" s="61" t="s">
        <v>453</v>
      </c>
      <c r="I143" s="63">
        <v>118</v>
      </c>
      <c r="J143" s="63">
        <v>104</v>
      </c>
      <c r="K143" s="63">
        <v>14</v>
      </c>
      <c r="L143" s="63">
        <v>2</v>
      </c>
      <c r="M143" s="63">
        <v>5</v>
      </c>
      <c r="N143" s="64">
        <v>0</v>
      </c>
      <c r="O143" s="63">
        <v>4</v>
      </c>
      <c r="P143" s="63">
        <v>2</v>
      </c>
      <c r="Q143" s="64">
        <v>0</v>
      </c>
      <c r="R143" s="64">
        <v>0</v>
      </c>
      <c r="S143" s="63">
        <v>1</v>
      </c>
      <c r="T143" s="63">
        <v>104</v>
      </c>
      <c r="U143" s="63">
        <v>115</v>
      </c>
      <c r="V143" s="63">
        <v>3</v>
      </c>
      <c r="W143" s="63">
        <v>6</v>
      </c>
      <c r="X143" s="63">
        <v>112</v>
      </c>
    </row>
    <row r="144" spans="1:24" ht="72" x14ac:dyDescent="0.3">
      <c r="A144" s="61" t="s">
        <v>449</v>
      </c>
      <c r="B144" s="61" t="s">
        <v>509</v>
      </c>
      <c r="C144" s="61" t="s">
        <v>323</v>
      </c>
      <c r="D144" s="61" t="s">
        <v>90</v>
      </c>
      <c r="E144" s="61" t="s">
        <v>516</v>
      </c>
      <c r="F144" s="62">
        <v>36892</v>
      </c>
      <c r="G144" s="61" t="s">
        <v>314</v>
      </c>
      <c r="H144" s="61" t="s">
        <v>353</v>
      </c>
      <c r="I144" s="63">
        <v>2</v>
      </c>
      <c r="J144" s="63">
        <v>1</v>
      </c>
      <c r="K144" s="63">
        <v>1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3">
        <v>2</v>
      </c>
      <c r="U144" s="63">
        <v>2</v>
      </c>
      <c r="V144" s="64">
        <v>0</v>
      </c>
      <c r="W144" s="64">
        <v>0</v>
      </c>
      <c r="X144" s="63">
        <v>2</v>
      </c>
    </row>
    <row r="145" spans="1:24" ht="72" x14ac:dyDescent="0.3">
      <c r="A145" s="61" t="s">
        <v>449</v>
      </c>
      <c r="B145" s="61" t="s">
        <v>509</v>
      </c>
      <c r="C145" s="61" t="s">
        <v>323</v>
      </c>
      <c r="D145" s="61" t="s">
        <v>517</v>
      </c>
      <c r="E145" s="61" t="s">
        <v>518</v>
      </c>
      <c r="F145" s="62">
        <v>36892</v>
      </c>
      <c r="G145" s="61" t="s">
        <v>314</v>
      </c>
      <c r="H145" s="61" t="s">
        <v>353</v>
      </c>
      <c r="I145" s="63">
        <v>12</v>
      </c>
      <c r="J145" s="63">
        <v>10</v>
      </c>
      <c r="K145" s="63">
        <v>2</v>
      </c>
      <c r="L145" s="64">
        <v>0</v>
      </c>
      <c r="M145" s="63">
        <v>3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3">
        <v>9</v>
      </c>
      <c r="U145" s="63">
        <v>12</v>
      </c>
      <c r="V145" s="64">
        <v>0</v>
      </c>
      <c r="W145" s="64">
        <v>0</v>
      </c>
      <c r="X145" s="63">
        <v>12</v>
      </c>
    </row>
    <row r="146" spans="1:24" ht="72" x14ac:dyDescent="0.3">
      <c r="A146" s="61" t="s">
        <v>449</v>
      </c>
      <c r="B146" s="61" t="s">
        <v>509</v>
      </c>
      <c r="C146" s="61" t="s">
        <v>323</v>
      </c>
      <c r="D146" s="61" t="s">
        <v>91</v>
      </c>
      <c r="E146" s="61" t="s">
        <v>519</v>
      </c>
      <c r="F146" s="62">
        <v>36892</v>
      </c>
      <c r="G146" s="61" t="s">
        <v>314</v>
      </c>
      <c r="H146" s="61" t="s">
        <v>353</v>
      </c>
      <c r="I146" s="63">
        <v>7</v>
      </c>
      <c r="J146" s="63">
        <v>6</v>
      </c>
      <c r="K146" s="63">
        <v>1</v>
      </c>
      <c r="L146" s="64">
        <v>0</v>
      </c>
      <c r="M146" s="63">
        <v>1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3">
        <v>6</v>
      </c>
      <c r="U146" s="63">
        <v>7</v>
      </c>
      <c r="V146" s="64">
        <v>0</v>
      </c>
      <c r="W146" s="63">
        <v>2</v>
      </c>
      <c r="X146" s="63">
        <v>5</v>
      </c>
    </row>
    <row r="147" spans="1:24" ht="57.6" x14ac:dyDescent="0.3">
      <c r="A147" s="61" t="s">
        <v>520</v>
      </c>
      <c r="B147" s="61" t="s">
        <v>521</v>
      </c>
      <c r="C147" s="61" t="s">
        <v>312</v>
      </c>
      <c r="D147" s="61" t="s">
        <v>123</v>
      </c>
      <c r="E147" s="61" t="s">
        <v>522</v>
      </c>
      <c r="F147" s="62">
        <v>30198</v>
      </c>
      <c r="G147" s="61" t="s">
        <v>314</v>
      </c>
      <c r="H147" s="61" t="s">
        <v>319</v>
      </c>
      <c r="I147" s="63">
        <v>225</v>
      </c>
      <c r="J147" s="63">
        <v>214</v>
      </c>
      <c r="K147" s="63">
        <v>11</v>
      </c>
      <c r="L147" s="63">
        <v>3</v>
      </c>
      <c r="M147" s="63">
        <v>6</v>
      </c>
      <c r="N147" s="64">
        <v>0</v>
      </c>
      <c r="O147" s="63">
        <v>19</v>
      </c>
      <c r="P147" s="63">
        <v>2</v>
      </c>
      <c r="Q147" s="64">
        <v>0</v>
      </c>
      <c r="R147" s="64">
        <v>0</v>
      </c>
      <c r="S147" s="63">
        <v>2</v>
      </c>
      <c r="T147" s="63">
        <v>193</v>
      </c>
      <c r="U147" s="63">
        <v>184</v>
      </c>
      <c r="V147" s="63">
        <v>41</v>
      </c>
      <c r="W147" s="63">
        <v>220</v>
      </c>
      <c r="X147" s="63">
        <v>5</v>
      </c>
    </row>
    <row r="148" spans="1:24" ht="43.2" x14ac:dyDescent="0.3">
      <c r="A148" s="61" t="s">
        <v>520</v>
      </c>
      <c r="B148" s="61" t="s">
        <v>521</v>
      </c>
      <c r="C148" s="61" t="s">
        <v>312</v>
      </c>
      <c r="D148" s="61" t="s">
        <v>170</v>
      </c>
      <c r="E148" s="61" t="s">
        <v>523</v>
      </c>
      <c r="F148" s="62">
        <v>36892</v>
      </c>
      <c r="G148" s="61" t="s">
        <v>314</v>
      </c>
      <c r="H148" s="61" t="s">
        <v>524</v>
      </c>
      <c r="I148" s="63">
        <v>7</v>
      </c>
      <c r="J148" s="63">
        <v>7</v>
      </c>
      <c r="K148" s="64">
        <v>0</v>
      </c>
      <c r="L148" s="64">
        <v>0</v>
      </c>
      <c r="M148" s="63">
        <v>1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3">
        <v>6</v>
      </c>
      <c r="U148" s="63">
        <v>7</v>
      </c>
      <c r="V148" s="64">
        <v>0</v>
      </c>
      <c r="W148" s="64">
        <v>0</v>
      </c>
      <c r="X148" s="63">
        <v>7</v>
      </c>
    </row>
    <row r="149" spans="1:24" ht="57.6" x14ac:dyDescent="0.3">
      <c r="A149" s="61" t="s">
        <v>520</v>
      </c>
      <c r="B149" s="61" t="s">
        <v>521</v>
      </c>
      <c r="C149" s="61" t="s">
        <v>323</v>
      </c>
      <c r="D149" s="61" t="s">
        <v>122</v>
      </c>
      <c r="E149" s="61" t="s">
        <v>525</v>
      </c>
      <c r="F149" s="62">
        <v>17168</v>
      </c>
      <c r="G149" s="61" t="s">
        <v>314</v>
      </c>
      <c r="H149" s="61" t="s">
        <v>325</v>
      </c>
      <c r="I149" s="63">
        <v>74</v>
      </c>
      <c r="J149" s="63">
        <v>70</v>
      </c>
      <c r="K149" s="63">
        <v>4</v>
      </c>
      <c r="L149" s="63">
        <v>2</v>
      </c>
      <c r="M149" s="63">
        <v>1</v>
      </c>
      <c r="N149" s="64">
        <v>0</v>
      </c>
      <c r="O149" s="63">
        <v>2</v>
      </c>
      <c r="P149" s="63">
        <v>1</v>
      </c>
      <c r="Q149" s="64">
        <v>0</v>
      </c>
      <c r="R149" s="64">
        <v>0</v>
      </c>
      <c r="S149" s="63">
        <v>1</v>
      </c>
      <c r="T149" s="63">
        <v>67</v>
      </c>
      <c r="U149" s="63">
        <v>63</v>
      </c>
      <c r="V149" s="63">
        <v>11</v>
      </c>
      <c r="W149" s="63">
        <v>74</v>
      </c>
      <c r="X149" s="64">
        <v>0</v>
      </c>
    </row>
    <row r="150" spans="1:24" ht="43.2" x14ac:dyDescent="0.3">
      <c r="A150" s="61" t="s">
        <v>520</v>
      </c>
      <c r="B150" s="61" t="s">
        <v>526</v>
      </c>
      <c r="C150" s="61" t="s">
        <v>312</v>
      </c>
      <c r="D150" s="61" t="s">
        <v>105</v>
      </c>
      <c r="E150" s="61" t="s">
        <v>527</v>
      </c>
      <c r="F150" s="62">
        <v>17168</v>
      </c>
      <c r="G150" s="61" t="s">
        <v>314</v>
      </c>
      <c r="H150" s="61" t="s">
        <v>376</v>
      </c>
      <c r="I150" s="63">
        <v>148</v>
      </c>
      <c r="J150" s="63">
        <v>130</v>
      </c>
      <c r="K150" s="63">
        <v>18</v>
      </c>
      <c r="L150" s="63">
        <v>2</v>
      </c>
      <c r="M150" s="63">
        <v>35</v>
      </c>
      <c r="N150" s="64">
        <v>0</v>
      </c>
      <c r="O150" s="63">
        <v>15</v>
      </c>
      <c r="P150" s="63">
        <v>6</v>
      </c>
      <c r="Q150" s="64">
        <v>0</v>
      </c>
      <c r="R150" s="64">
        <v>0</v>
      </c>
      <c r="S150" s="64">
        <v>0</v>
      </c>
      <c r="T150" s="63">
        <v>90</v>
      </c>
      <c r="U150" s="63">
        <v>132</v>
      </c>
      <c r="V150" s="63">
        <v>16</v>
      </c>
      <c r="W150" s="63">
        <v>136</v>
      </c>
      <c r="X150" s="63">
        <v>12</v>
      </c>
    </row>
    <row r="151" spans="1:24" ht="43.2" x14ac:dyDescent="0.3">
      <c r="A151" s="61" t="s">
        <v>520</v>
      </c>
      <c r="B151" s="61" t="s">
        <v>526</v>
      </c>
      <c r="C151" s="61" t="s">
        <v>312</v>
      </c>
      <c r="D151" s="61" t="s">
        <v>106</v>
      </c>
      <c r="E151" s="61" t="s">
        <v>528</v>
      </c>
      <c r="F151" s="62">
        <v>17168</v>
      </c>
      <c r="G151" s="61" t="s">
        <v>314</v>
      </c>
      <c r="H151" s="61" t="s">
        <v>376</v>
      </c>
      <c r="I151" s="63">
        <v>56</v>
      </c>
      <c r="J151" s="63">
        <v>35</v>
      </c>
      <c r="K151" s="63">
        <v>21</v>
      </c>
      <c r="L151" s="63">
        <v>1</v>
      </c>
      <c r="M151" s="63">
        <v>1</v>
      </c>
      <c r="N151" s="64">
        <v>0</v>
      </c>
      <c r="O151" s="63">
        <v>4</v>
      </c>
      <c r="P151" s="63">
        <v>6</v>
      </c>
      <c r="Q151" s="64">
        <v>0</v>
      </c>
      <c r="R151" s="64">
        <v>0</v>
      </c>
      <c r="S151" s="64">
        <v>0</v>
      </c>
      <c r="T151" s="63">
        <v>44</v>
      </c>
      <c r="U151" s="63">
        <v>53</v>
      </c>
      <c r="V151" s="63">
        <v>3</v>
      </c>
      <c r="W151" s="63">
        <v>49</v>
      </c>
      <c r="X151" s="63">
        <v>7</v>
      </c>
    </row>
    <row r="152" spans="1:24" ht="57.6" x14ac:dyDescent="0.3">
      <c r="A152" s="61" t="s">
        <v>520</v>
      </c>
      <c r="B152" s="61" t="s">
        <v>526</v>
      </c>
      <c r="C152" s="61" t="s">
        <v>312</v>
      </c>
      <c r="D152" s="61" t="s">
        <v>107</v>
      </c>
      <c r="E152" s="61" t="s">
        <v>529</v>
      </c>
      <c r="F152" s="62">
        <v>31929</v>
      </c>
      <c r="G152" s="61" t="s">
        <v>314</v>
      </c>
      <c r="H152" s="61" t="s">
        <v>376</v>
      </c>
      <c r="I152" s="63">
        <v>34</v>
      </c>
      <c r="J152" s="63">
        <v>29</v>
      </c>
      <c r="K152" s="63">
        <v>5</v>
      </c>
      <c r="L152" s="63">
        <v>3</v>
      </c>
      <c r="M152" s="63">
        <v>9</v>
      </c>
      <c r="N152" s="64">
        <v>0</v>
      </c>
      <c r="O152" s="63">
        <v>2</v>
      </c>
      <c r="P152" s="63">
        <v>1</v>
      </c>
      <c r="Q152" s="64">
        <v>0</v>
      </c>
      <c r="R152" s="64">
        <v>0</v>
      </c>
      <c r="S152" s="64">
        <v>0</v>
      </c>
      <c r="T152" s="63">
        <v>19</v>
      </c>
      <c r="U152" s="63">
        <v>34</v>
      </c>
      <c r="V152" s="64">
        <v>0</v>
      </c>
      <c r="W152" s="63">
        <v>13</v>
      </c>
      <c r="X152" s="63">
        <v>21</v>
      </c>
    </row>
    <row r="153" spans="1:24" ht="57.6" x14ac:dyDescent="0.3">
      <c r="A153" s="61" t="s">
        <v>520</v>
      </c>
      <c r="B153" s="61" t="s">
        <v>526</v>
      </c>
      <c r="C153" s="61" t="s">
        <v>312</v>
      </c>
      <c r="D153" s="61" t="s">
        <v>108</v>
      </c>
      <c r="E153" s="61" t="s">
        <v>530</v>
      </c>
      <c r="F153" s="62">
        <v>31929</v>
      </c>
      <c r="G153" s="61" t="s">
        <v>314</v>
      </c>
      <c r="H153" s="61" t="s">
        <v>376</v>
      </c>
      <c r="I153" s="63">
        <v>103</v>
      </c>
      <c r="J153" s="63">
        <v>91</v>
      </c>
      <c r="K153" s="63">
        <v>12</v>
      </c>
      <c r="L153" s="63">
        <v>3</v>
      </c>
      <c r="M153" s="63">
        <v>24</v>
      </c>
      <c r="N153" s="64">
        <v>0</v>
      </c>
      <c r="O153" s="63">
        <v>11</v>
      </c>
      <c r="P153" s="63">
        <v>3</v>
      </c>
      <c r="Q153" s="64">
        <v>0</v>
      </c>
      <c r="R153" s="63">
        <v>1</v>
      </c>
      <c r="S153" s="63">
        <v>1</v>
      </c>
      <c r="T153" s="63">
        <v>60</v>
      </c>
      <c r="U153" s="63">
        <v>91</v>
      </c>
      <c r="V153" s="63">
        <v>12</v>
      </c>
      <c r="W153" s="63">
        <v>97</v>
      </c>
      <c r="X153" s="63">
        <v>6</v>
      </c>
    </row>
    <row r="154" spans="1:24" ht="57.6" x14ac:dyDescent="0.3">
      <c r="A154" s="61" t="s">
        <v>520</v>
      </c>
      <c r="B154" s="61" t="s">
        <v>526</v>
      </c>
      <c r="C154" s="61" t="s">
        <v>312</v>
      </c>
      <c r="D154" s="61" t="s">
        <v>215</v>
      </c>
      <c r="E154" s="61" t="s">
        <v>531</v>
      </c>
      <c r="F154" s="62">
        <v>36892</v>
      </c>
      <c r="G154" s="61" t="s">
        <v>314</v>
      </c>
      <c r="H154" s="61" t="s">
        <v>376</v>
      </c>
      <c r="I154" s="63">
        <v>3</v>
      </c>
      <c r="J154" s="63">
        <v>1</v>
      </c>
      <c r="K154" s="63">
        <v>2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3">
        <v>3</v>
      </c>
      <c r="U154" s="63">
        <v>3</v>
      </c>
      <c r="V154" s="64">
        <v>0</v>
      </c>
      <c r="W154" s="63">
        <v>3</v>
      </c>
      <c r="X154" s="64">
        <v>0</v>
      </c>
    </row>
    <row r="155" spans="1:24" ht="57.6" x14ac:dyDescent="0.3">
      <c r="A155" s="61" t="s">
        <v>520</v>
      </c>
      <c r="B155" s="61" t="s">
        <v>526</v>
      </c>
      <c r="C155" s="61" t="s">
        <v>312</v>
      </c>
      <c r="D155" s="61" t="s">
        <v>197</v>
      </c>
      <c r="E155" s="61" t="s">
        <v>532</v>
      </c>
      <c r="F155" s="62">
        <v>36892</v>
      </c>
      <c r="G155" s="61" t="s">
        <v>314</v>
      </c>
      <c r="H155" s="61" t="s">
        <v>376</v>
      </c>
      <c r="I155" s="63">
        <v>17</v>
      </c>
      <c r="J155" s="63">
        <v>10</v>
      </c>
      <c r="K155" s="63">
        <v>7</v>
      </c>
      <c r="L155" s="64">
        <v>0</v>
      </c>
      <c r="M155" s="64">
        <v>0</v>
      </c>
      <c r="N155" s="64">
        <v>0</v>
      </c>
      <c r="O155" s="63">
        <v>2</v>
      </c>
      <c r="P155" s="64">
        <v>0</v>
      </c>
      <c r="Q155" s="64">
        <v>0</v>
      </c>
      <c r="R155" s="64">
        <v>0</v>
      </c>
      <c r="S155" s="64">
        <v>0</v>
      </c>
      <c r="T155" s="63">
        <v>15</v>
      </c>
      <c r="U155" s="63">
        <v>12</v>
      </c>
      <c r="V155" s="63">
        <v>5</v>
      </c>
      <c r="W155" s="63">
        <v>16</v>
      </c>
      <c r="X155" s="63">
        <v>1</v>
      </c>
    </row>
    <row r="156" spans="1:24" ht="43.2" x14ac:dyDescent="0.3">
      <c r="A156" s="61" t="s">
        <v>520</v>
      </c>
      <c r="B156" s="61" t="s">
        <v>526</v>
      </c>
      <c r="C156" s="61" t="s">
        <v>312</v>
      </c>
      <c r="D156" s="61" t="s">
        <v>533</v>
      </c>
      <c r="E156" s="61" t="s">
        <v>534</v>
      </c>
      <c r="F156" s="62">
        <v>36892</v>
      </c>
      <c r="G156" s="61" t="s">
        <v>314</v>
      </c>
      <c r="H156" s="61" t="s">
        <v>376</v>
      </c>
      <c r="I156" s="63">
        <v>3</v>
      </c>
      <c r="J156" s="63">
        <v>3</v>
      </c>
      <c r="K156" s="64">
        <v>0</v>
      </c>
      <c r="L156" s="64">
        <v>0</v>
      </c>
      <c r="M156" s="63">
        <v>1</v>
      </c>
      <c r="N156" s="64">
        <v>0</v>
      </c>
      <c r="O156" s="63">
        <v>1</v>
      </c>
      <c r="P156" s="64">
        <v>0</v>
      </c>
      <c r="Q156" s="64">
        <v>0</v>
      </c>
      <c r="R156" s="64">
        <v>0</v>
      </c>
      <c r="S156" s="64">
        <v>0</v>
      </c>
      <c r="T156" s="63">
        <v>1</v>
      </c>
      <c r="U156" s="63">
        <v>3</v>
      </c>
      <c r="V156" s="64">
        <v>0</v>
      </c>
      <c r="W156" s="63">
        <v>2</v>
      </c>
      <c r="X156" s="63">
        <v>1</v>
      </c>
    </row>
    <row r="157" spans="1:24" ht="72" x14ac:dyDescent="0.3">
      <c r="A157" s="61" t="s">
        <v>520</v>
      </c>
      <c r="B157" s="61" t="s">
        <v>526</v>
      </c>
      <c r="C157" s="61" t="s">
        <v>323</v>
      </c>
      <c r="D157" s="61" t="s">
        <v>278</v>
      </c>
      <c r="E157" s="61" t="s">
        <v>535</v>
      </c>
      <c r="F157" s="62">
        <v>36892</v>
      </c>
      <c r="G157" s="61" t="s">
        <v>314</v>
      </c>
      <c r="H157" s="61" t="s">
        <v>330</v>
      </c>
      <c r="I157" s="63">
        <v>1</v>
      </c>
      <c r="J157" s="64">
        <v>0</v>
      </c>
      <c r="K157" s="63">
        <v>1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3">
        <v>1</v>
      </c>
      <c r="U157" s="63">
        <v>1</v>
      </c>
      <c r="V157" s="64">
        <v>0</v>
      </c>
      <c r="W157" s="64">
        <v>0</v>
      </c>
      <c r="X157" s="63">
        <v>1</v>
      </c>
    </row>
    <row r="158" spans="1:24" ht="57.6" x14ac:dyDescent="0.3">
      <c r="A158" s="61" t="s">
        <v>520</v>
      </c>
      <c r="B158" s="61" t="s">
        <v>526</v>
      </c>
      <c r="C158" s="61" t="s">
        <v>323</v>
      </c>
      <c r="D158" s="61" t="s">
        <v>216</v>
      </c>
      <c r="E158" s="61" t="s">
        <v>536</v>
      </c>
      <c r="F158" s="62">
        <v>36892</v>
      </c>
      <c r="G158" s="61" t="s">
        <v>314</v>
      </c>
      <c r="H158" s="61" t="s">
        <v>330</v>
      </c>
      <c r="I158" s="63">
        <v>9</v>
      </c>
      <c r="J158" s="63">
        <v>9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3">
        <v>9</v>
      </c>
      <c r="U158" s="63">
        <v>7</v>
      </c>
      <c r="V158" s="63">
        <v>2</v>
      </c>
      <c r="W158" s="64">
        <v>0</v>
      </c>
      <c r="X158" s="63">
        <v>9</v>
      </c>
    </row>
    <row r="159" spans="1:24" ht="72" x14ac:dyDescent="0.3">
      <c r="A159" s="61" t="s">
        <v>520</v>
      </c>
      <c r="B159" s="61" t="s">
        <v>526</v>
      </c>
      <c r="C159" s="61" t="s">
        <v>323</v>
      </c>
      <c r="D159" s="61" t="s">
        <v>102</v>
      </c>
      <c r="E159" s="61" t="s">
        <v>537</v>
      </c>
      <c r="F159" s="62">
        <v>36892</v>
      </c>
      <c r="G159" s="61" t="s">
        <v>314</v>
      </c>
      <c r="H159" s="61" t="s">
        <v>538</v>
      </c>
      <c r="I159" s="63">
        <v>32</v>
      </c>
      <c r="J159" s="63">
        <v>25</v>
      </c>
      <c r="K159" s="63">
        <v>7</v>
      </c>
      <c r="L159" s="63">
        <v>4</v>
      </c>
      <c r="M159" s="63">
        <v>12</v>
      </c>
      <c r="N159" s="64">
        <v>0</v>
      </c>
      <c r="O159" s="63">
        <v>1</v>
      </c>
      <c r="P159" s="63">
        <v>1</v>
      </c>
      <c r="Q159" s="64">
        <v>0</v>
      </c>
      <c r="R159" s="64">
        <v>0</v>
      </c>
      <c r="S159" s="64">
        <v>0</v>
      </c>
      <c r="T159" s="63">
        <v>14</v>
      </c>
      <c r="U159" s="63">
        <v>28</v>
      </c>
      <c r="V159" s="63">
        <v>4</v>
      </c>
      <c r="W159" s="63">
        <v>10</v>
      </c>
      <c r="X159" s="63">
        <v>22</v>
      </c>
    </row>
    <row r="160" spans="1:24" ht="72" x14ac:dyDescent="0.3">
      <c r="A160" s="61" t="s">
        <v>520</v>
      </c>
      <c r="B160" s="61" t="s">
        <v>526</v>
      </c>
      <c r="C160" s="61" t="s">
        <v>323</v>
      </c>
      <c r="D160" s="61" t="s">
        <v>103</v>
      </c>
      <c r="E160" s="61" t="s">
        <v>539</v>
      </c>
      <c r="F160" s="62">
        <v>36892</v>
      </c>
      <c r="G160" s="61" t="s">
        <v>314</v>
      </c>
      <c r="H160" s="61" t="s">
        <v>538</v>
      </c>
      <c r="I160" s="63">
        <v>45</v>
      </c>
      <c r="J160" s="63">
        <v>36</v>
      </c>
      <c r="K160" s="63">
        <v>9</v>
      </c>
      <c r="L160" s="64">
        <v>0</v>
      </c>
      <c r="M160" s="63">
        <v>16</v>
      </c>
      <c r="N160" s="64">
        <v>0</v>
      </c>
      <c r="O160" s="63">
        <v>5</v>
      </c>
      <c r="P160" s="64">
        <v>0</v>
      </c>
      <c r="Q160" s="64">
        <v>0</v>
      </c>
      <c r="R160" s="63">
        <v>7</v>
      </c>
      <c r="S160" s="64">
        <v>0</v>
      </c>
      <c r="T160" s="63">
        <v>17</v>
      </c>
      <c r="U160" s="63">
        <v>35</v>
      </c>
      <c r="V160" s="63">
        <v>10</v>
      </c>
      <c r="W160" s="63">
        <v>28</v>
      </c>
      <c r="X160" s="63">
        <v>17</v>
      </c>
    </row>
    <row r="161" spans="1:24" ht="57.6" x14ac:dyDescent="0.3">
      <c r="A161" s="61" t="s">
        <v>520</v>
      </c>
      <c r="B161" s="61" t="s">
        <v>526</v>
      </c>
      <c r="C161" s="61" t="s">
        <v>323</v>
      </c>
      <c r="D161" s="61" t="s">
        <v>227</v>
      </c>
      <c r="E161" s="61" t="s">
        <v>540</v>
      </c>
      <c r="F161" s="62">
        <v>36892</v>
      </c>
      <c r="G161" s="61" t="s">
        <v>314</v>
      </c>
      <c r="H161" s="61" t="s">
        <v>538</v>
      </c>
      <c r="I161" s="63">
        <v>1</v>
      </c>
      <c r="J161" s="63">
        <v>1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3">
        <v>1</v>
      </c>
      <c r="U161" s="63">
        <v>1</v>
      </c>
      <c r="V161" s="64">
        <v>0</v>
      </c>
      <c r="W161" s="64">
        <v>0</v>
      </c>
      <c r="X161" s="63">
        <v>1</v>
      </c>
    </row>
    <row r="162" spans="1:24" ht="72" x14ac:dyDescent="0.3">
      <c r="A162" s="61" t="s">
        <v>520</v>
      </c>
      <c r="B162" s="61" t="s">
        <v>526</v>
      </c>
      <c r="C162" s="61" t="s">
        <v>323</v>
      </c>
      <c r="D162" s="61" t="s">
        <v>104</v>
      </c>
      <c r="E162" s="61" t="s">
        <v>541</v>
      </c>
      <c r="F162" s="62">
        <v>36892</v>
      </c>
      <c r="G162" s="61" t="s">
        <v>314</v>
      </c>
      <c r="H162" s="61" t="s">
        <v>538</v>
      </c>
      <c r="I162" s="63">
        <v>5</v>
      </c>
      <c r="J162" s="63">
        <v>2</v>
      </c>
      <c r="K162" s="63">
        <v>3</v>
      </c>
      <c r="L162" s="64">
        <v>0</v>
      </c>
      <c r="M162" s="63">
        <v>1</v>
      </c>
      <c r="N162" s="64">
        <v>0</v>
      </c>
      <c r="O162" s="64">
        <v>0</v>
      </c>
      <c r="P162" s="64">
        <v>0</v>
      </c>
      <c r="Q162" s="64">
        <v>0</v>
      </c>
      <c r="R162" s="63">
        <v>1</v>
      </c>
      <c r="S162" s="64">
        <v>0</v>
      </c>
      <c r="T162" s="63">
        <v>3</v>
      </c>
      <c r="U162" s="63">
        <v>4</v>
      </c>
      <c r="V162" s="63">
        <v>1</v>
      </c>
      <c r="W162" s="63">
        <v>4</v>
      </c>
      <c r="X162" s="63">
        <v>1</v>
      </c>
    </row>
    <row r="163" spans="1:24" ht="57.6" x14ac:dyDescent="0.3">
      <c r="A163" s="61" t="s">
        <v>520</v>
      </c>
      <c r="B163" s="61" t="s">
        <v>526</v>
      </c>
      <c r="C163" s="61" t="s">
        <v>323</v>
      </c>
      <c r="D163" s="61" t="s">
        <v>542</v>
      </c>
      <c r="E163" s="61" t="s">
        <v>543</v>
      </c>
      <c r="F163" s="62">
        <v>36892</v>
      </c>
      <c r="G163" s="61" t="s">
        <v>314</v>
      </c>
      <c r="H163" s="61" t="s">
        <v>538</v>
      </c>
      <c r="I163" s="63">
        <v>2</v>
      </c>
      <c r="J163" s="63">
        <v>2</v>
      </c>
      <c r="K163" s="64">
        <v>0</v>
      </c>
      <c r="L163" s="64">
        <v>0</v>
      </c>
      <c r="M163" s="63">
        <v>1</v>
      </c>
      <c r="N163" s="64">
        <v>0</v>
      </c>
      <c r="O163" s="63">
        <v>1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63">
        <v>2</v>
      </c>
      <c r="V163" s="64">
        <v>0</v>
      </c>
      <c r="W163" s="63">
        <v>2</v>
      </c>
      <c r="X163" s="64">
        <v>0</v>
      </c>
    </row>
    <row r="164" spans="1:24" ht="72" x14ac:dyDescent="0.3">
      <c r="A164" s="61" t="s">
        <v>520</v>
      </c>
      <c r="B164" s="61" t="s">
        <v>526</v>
      </c>
      <c r="C164" s="61" t="s">
        <v>323</v>
      </c>
      <c r="D164" s="61" t="s">
        <v>544</v>
      </c>
      <c r="E164" s="61" t="s">
        <v>545</v>
      </c>
      <c r="F164" s="62">
        <v>36892</v>
      </c>
      <c r="G164" s="61" t="s">
        <v>314</v>
      </c>
      <c r="H164" s="61" t="s">
        <v>538</v>
      </c>
      <c r="I164" s="63">
        <v>2</v>
      </c>
      <c r="J164" s="63">
        <v>2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3">
        <v>2</v>
      </c>
      <c r="U164" s="63">
        <v>2</v>
      </c>
      <c r="V164" s="64">
        <v>0</v>
      </c>
      <c r="W164" s="63">
        <v>1</v>
      </c>
      <c r="X164" s="63">
        <v>1</v>
      </c>
    </row>
    <row r="165" spans="1:24" ht="43.2" x14ac:dyDescent="0.3">
      <c r="A165" s="61" t="s">
        <v>520</v>
      </c>
      <c r="B165" s="61" t="s">
        <v>546</v>
      </c>
      <c r="C165" s="61" t="s">
        <v>312</v>
      </c>
      <c r="D165" s="61" t="s">
        <v>110</v>
      </c>
      <c r="E165" s="61" t="s">
        <v>547</v>
      </c>
      <c r="F165" s="62">
        <v>36892</v>
      </c>
      <c r="G165" s="61" t="s">
        <v>314</v>
      </c>
      <c r="H165" s="61" t="s">
        <v>376</v>
      </c>
      <c r="I165" s="63">
        <v>23</v>
      </c>
      <c r="J165" s="63">
        <v>9</v>
      </c>
      <c r="K165" s="63">
        <v>14</v>
      </c>
      <c r="L165" s="64">
        <v>0</v>
      </c>
      <c r="M165" s="63">
        <v>1</v>
      </c>
      <c r="N165" s="64">
        <v>0</v>
      </c>
      <c r="O165" s="63">
        <v>2</v>
      </c>
      <c r="P165" s="63">
        <v>3</v>
      </c>
      <c r="Q165" s="64">
        <v>0</v>
      </c>
      <c r="R165" s="64">
        <v>0</v>
      </c>
      <c r="S165" s="64">
        <v>0</v>
      </c>
      <c r="T165" s="63">
        <v>17</v>
      </c>
      <c r="U165" s="63">
        <v>20</v>
      </c>
      <c r="V165" s="63">
        <v>3</v>
      </c>
      <c r="W165" s="63">
        <v>22</v>
      </c>
      <c r="X165" s="63">
        <v>1</v>
      </c>
    </row>
    <row r="166" spans="1:24" ht="72" x14ac:dyDescent="0.3">
      <c r="A166" s="61" t="s">
        <v>520</v>
      </c>
      <c r="B166" s="61" t="s">
        <v>546</v>
      </c>
      <c r="C166" s="61" t="s">
        <v>312</v>
      </c>
      <c r="D166" s="61" t="s">
        <v>111</v>
      </c>
      <c r="E166" s="61" t="s">
        <v>548</v>
      </c>
      <c r="F166" s="62">
        <v>36892</v>
      </c>
      <c r="G166" s="61" t="s">
        <v>314</v>
      </c>
      <c r="H166" s="61" t="s">
        <v>376</v>
      </c>
      <c r="I166" s="63">
        <v>115</v>
      </c>
      <c r="J166" s="63">
        <v>102</v>
      </c>
      <c r="K166" s="63">
        <v>13</v>
      </c>
      <c r="L166" s="63">
        <v>1</v>
      </c>
      <c r="M166" s="63">
        <v>18</v>
      </c>
      <c r="N166" s="64">
        <v>0</v>
      </c>
      <c r="O166" s="63">
        <v>10</v>
      </c>
      <c r="P166" s="63">
        <v>5</v>
      </c>
      <c r="Q166" s="64">
        <v>0</v>
      </c>
      <c r="R166" s="64">
        <v>0</v>
      </c>
      <c r="S166" s="64">
        <v>0</v>
      </c>
      <c r="T166" s="63">
        <v>81</v>
      </c>
      <c r="U166" s="63">
        <v>94</v>
      </c>
      <c r="V166" s="63">
        <v>21</v>
      </c>
      <c r="W166" s="63">
        <v>105</v>
      </c>
      <c r="X166" s="63">
        <v>10</v>
      </c>
    </row>
    <row r="167" spans="1:24" ht="43.2" x14ac:dyDescent="0.3">
      <c r="A167" s="61" t="s">
        <v>520</v>
      </c>
      <c r="B167" s="61" t="s">
        <v>546</v>
      </c>
      <c r="C167" s="61" t="s">
        <v>312</v>
      </c>
      <c r="D167" s="61" t="s">
        <v>112</v>
      </c>
      <c r="E167" s="61" t="s">
        <v>549</v>
      </c>
      <c r="F167" s="62">
        <v>17168</v>
      </c>
      <c r="G167" s="61" t="s">
        <v>314</v>
      </c>
      <c r="H167" s="61" t="s">
        <v>376</v>
      </c>
      <c r="I167" s="63">
        <v>173</v>
      </c>
      <c r="J167" s="63">
        <v>62</v>
      </c>
      <c r="K167" s="63">
        <v>111</v>
      </c>
      <c r="L167" s="64">
        <v>0</v>
      </c>
      <c r="M167" s="63">
        <v>10</v>
      </c>
      <c r="N167" s="64">
        <v>0</v>
      </c>
      <c r="O167" s="63">
        <v>7</v>
      </c>
      <c r="P167" s="63">
        <v>3</v>
      </c>
      <c r="Q167" s="64">
        <v>0</v>
      </c>
      <c r="R167" s="63">
        <v>1</v>
      </c>
      <c r="S167" s="63">
        <v>1</v>
      </c>
      <c r="T167" s="63">
        <v>151</v>
      </c>
      <c r="U167" s="63">
        <v>156</v>
      </c>
      <c r="V167" s="63">
        <v>17</v>
      </c>
      <c r="W167" s="63">
        <v>160</v>
      </c>
      <c r="X167" s="63">
        <v>13</v>
      </c>
    </row>
    <row r="168" spans="1:24" ht="57.6" x14ac:dyDescent="0.3">
      <c r="A168" s="61" t="s">
        <v>520</v>
      </c>
      <c r="B168" s="61" t="s">
        <v>546</v>
      </c>
      <c r="C168" s="61" t="s">
        <v>312</v>
      </c>
      <c r="D168" s="61" t="s">
        <v>113</v>
      </c>
      <c r="E168" s="61" t="s">
        <v>550</v>
      </c>
      <c r="F168" s="62">
        <v>36892</v>
      </c>
      <c r="G168" s="61" t="s">
        <v>314</v>
      </c>
      <c r="H168" s="61" t="s">
        <v>376</v>
      </c>
      <c r="I168" s="63">
        <v>271</v>
      </c>
      <c r="J168" s="63">
        <v>152</v>
      </c>
      <c r="K168" s="63">
        <v>119</v>
      </c>
      <c r="L168" s="63">
        <v>7</v>
      </c>
      <c r="M168" s="63">
        <v>40</v>
      </c>
      <c r="N168" s="64">
        <v>0</v>
      </c>
      <c r="O168" s="63">
        <v>22</v>
      </c>
      <c r="P168" s="63">
        <v>9</v>
      </c>
      <c r="Q168" s="64">
        <v>0</v>
      </c>
      <c r="R168" s="64">
        <v>0</v>
      </c>
      <c r="S168" s="63">
        <v>2</v>
      </c>
      <c r="T168" s="63">
        <v>191</v>
      </c>
      <c r="U168" s="63">
        <v>238</v>
      </c>
      <c r="V168" s="63">
        <v>33</v>
      </c>
      <c r="W168" s="63">
        <v>261</v>
      </c>
      <c r="X168" s="63">
        <v>10</v>
      </c>
    </row>
    <row r="169" spans="1:24" ht="57.6" x14ac:dyDescent="0.3">
      <c r="A169" s="61" t="s">
        <v>520</v>
      </c>
      <c r="B169" s="61" t="s">
        <v>546</v>
      </c>
      <c r="C169" s="61" t="s">
        <v>312</v>
      </c>
      <c r="D169" s="61" t="s">
        <v>114</v>
      </c>
      <c r="E169" s="61" t="s">
        <v>551</v>
      </c>
      <c r="F169" s="62">
        <v>27406</v>
      </c>
      <c r="G169" s="61" t="s">
        <v>314</v>
      </c>
      <c r="H169" s="61" t="s">
        <v>376</v>
      </c>
      <c r="I169" s="63">
        <v>208</v>
      </c>
      <c r="J169" s="63">
        <v>91</v>
      </c>
      <c r="K169" s="63">
        <v>117</v>
      </c>
      <c r="L169" s="63">
        <v>2</v>
      </c>
      <c r="M169" s="63">
        <v>28</v>
      </c>
      <c r="N169" s="64">
        <v>0</v>
      </c>
      <c r="O169" s="63">
        <v>14</v>
      </c>
      <c r="P169" s="63">
        <v>9</v>
      </c>
      <c r="Q169" s="64">
        <v>0</v>
      </c>
      <c r="R169" s="64">
        <v>0</v>
      </c>
      <c r="S169" s="63">
        <v>2</v>
      </c>
      <c r="T169" s="63">
        <v>153</v>
      </c>
      <c r="U169" s="63">
        <v>188</v>
      </c>
      <c r="V169" s="63">
        <v>20</v>
      </c>
      <c r="W169" s="63">
        <v>189</v>
      </c>
      <c r="X169" s="63">
        <v>19</v>
      </c>
    </row>
    <row r="170" spans="1:24" ht="57.6" x14ac:dyDescent="0.3">
      <c r="A170" s="61" t="s">
        <v>520</v>
      </c>
      <c r="B170" s="61" t="s">
        <v>546</v>
      </c>
      <c r="C170" s="61" t="s">
        <v>312</v>
      </c>
      <c r="D170" s="61" t="s">
        <v>552</v>
      </c>
      <c r="E170" s="61" t="s">
        <v>553</v>
      </c>
      <c r="F170" s="62">
        <v>36892</v>
      </c>
      <c r="G170" s="61" t="s">
        <v>314</v>
      </c>
      <c r="H170" s="61" t="s">
        <v>376</v>
      </c>
      <c r="I170" s="63">
        <v>3</v>
      </c>
      <c r="J170" s="63">
        <v>3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3">
        <v>3</v>
      </c>
      <c r="U170" s="63">
        <v>3</v>
      </c>
      <c r="V170" s="64">
        <v>0</v>
      </c>
      <c r="W170" s="63">
        <v>3</v>
      </c>
      <c r="X170" s="64">
        <v>0</v>
      </c>
    </row>
    <row r="171" spans="1:24" ht="72" x14ac:dyDescent="0.3">
      <c r="A171" s="61" t="s">
        <v>520</v>
      </c>
      <c r="B171" s="61" t="s">
        <v>546</v>
      </c>
      <c r="C171" s="61" t="s">
        <v>323</v>
      </c>
      <c r="D171" s="61" t="s">
        <v>279</v>
      </c>
      <c r="E171" s="61" t="s">
        <v>554</v>
      </c>
      <c r="F171" s="62">
        <v>36892</v>
      </c>
      <c r="G171" s="61" t="s">
        <v>314</v>
      </c>
      <c r="H171" s="61" t="s">
        <v>330</v>
      </c>
      <c r="I171" s="63">
        <v>3</v>
      </c>
      <c r="J171" s="64">
        <v>0</v>
      </c>
      <c r="K171" s="63">
        <v>3</v>
      </c>
      <c r="L171" s="64">
        <v>0</v>
      </c>
      <c r="M171" s="63">
        <v>1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3">
        <v>1</v>
      </c>
      <c r="T171" s="63">
        <v>1</v>
      </c>
      <c r="U171" s="63">
        <v>2</v>
      </c>
      <c r="V171" s="63">
        <v>1</v>
      </c>
      <c r="W171" s="64">
        <v>0</v>
      </c>
      <c r="X171" s="63">
        <v>3</v>
      </c>
    </row>
    <row r="172" spans="1:24" ht="57.6" x14ac:dyDescent="0.3">
      <c r="A172" s="61" t="s">
        <v>520</v>
      </c>
      <c r="B172" s="61" t="s">
        <v>546</v>
      </c>
      <c r="C172" s="61" t="s">
        <v>323</v>
      </c>
      <c r="D172" s="61" t="s">
        <v>109</v>
      </c>
      <c r="E172" s="61" t="s">
        <v>555</v>
      </c>
      <c r="F172" s="62">
        <v>36892</v>
      </c>
      <c r="G172" s="61" t="s">
        <v>314</v>
      </c>
      <c r="H172" s="61" t="s">
        <v>384</v>
      </c>
      <c r="I172" s="63">
        <v>28</v>
      </c>
      <c r="J172" s="63">
        <v>11</v>
      </c>
      <c r="K172" s="63">
        <v>17</v>
      </c>
      <c r="L172" s="64">
        <v>0</v>
      </c>
      <c r="M172" s="63">
        <v>4</v>
      </c>
      <c r="N172" s="64">
        <v>0</v>
      </c>
      <c r="O172" s="63">
        <v>2</v>
      </c>
      <c r="P172" s="63">
        <v>1</v>
      </c>
      <c r="Q172" s="64">
        <v>0</v>
      </c>
      <c r="R172" s="63">
        <v>2</v>
      </c>
      <c r="S172" s="64">
        <v>0</v>
      </c>
      <c r="T172" s="63">
        <v>19</v>
      </c>
      <c r="U172" s="63">
        <v>20</v>
      </c>
      <c r="V172" s="63">
        <v>8</v>
      </c>
      <c r="W172" s="63">
        <v>17</v>
      </c>
      <c r="X172" s="63">
        <v>11</v>
      </c>
    </row>
    <row r="173" spans="1:24" ht="57.6" x14ac:dyDescent="0.3">
      <c r="A173" s="61" t="s">
        <v>520</v>
      </c>
      <c r="B173" s="61" t="s">
        <v>546</v>
      </c>
      <c r="C173" s="61" t="s">
        <v>323</v>
      </c>
      <c r="D173" s="61" t="s">
        <v>280</v>
      </c>
      <c r="E173" s="61" t="s">
        <v>556</v>
      </c>
      <c r="F173" s="62">
        <v>36892</v>
      </c>
      <c r="G173" s="61" t="s">
        <v>314</v>
      </c>
      <c r="H173" s="61" t="s">
        <v>384</v>
      </c>
      <c r="I173" s="63">
        <v>2</v>
      </c>
      <c r="J173" s="63">
        <v>1</v>
      </c>
      <c r="K173" s="63">
        <v>1</v>
      </c>
      <c r="L173" s="64">
        <v>0</v>
      </c>
      <c r="M173" s="64">
        <v>0</v>
      </c>
      <c r="N173" s="64">
        <v>0</v>
      </c>
      <c r="O173" s="64">
        <v>0</v>
      </c>
      <c r="P173" s="63">
        <v>1</v>
      </c>
      <c r="Q173" s="64">
        <v>0</v>
      </c>
      <c r="R173" s="64">
        <v>0</v>
      </c>
      <c r="S173" s="64">
        <v>0</v>
      </c>
      <c r="T173" s="63">
        <v>1</v>
      </c>
      <c r="U173" s="63">
        <v>2</v>
      </c>
      <c r="V173" s="64">
        <v>0</v>
      </c>
      <c r="W173" s="63">
        <v>2</v>
      </c>
      <c r="X173" s="64">
        <v>0</v>
      </c>
    </row>
    <row r="174" spans="1:24" ht="43.2" x14ac:dyDescent="0.3">
      <c r="A174" s="61" t="s">
        <v>520</v>
      </c>
      <c r="B174" s="61" t="s">
        <v>557</v>
      </c>
      <c r="C174" s="61" t="s">
        <v>312</v>
      </c>
      <c r="D174" s="61" t="s">
        <v>118</v>
      </c>
      <c r="E174" s="61" t="s">
        <v>558</v>
      </c>
      <c r="F174" s="62">
        <v>17168</v>
      </c>
      <c r="G174" s="61" t="s">
        <v>314</v>
      </c>
      <c r="H174" s="61" t="s">
        <v>559</v>
      </c>
      <c r="I174" s="63">
        <v>306</v>
      </c>
      <c r="J174" s="63">
        <v>286</v>
      </c>
      <c r="K174" s="63">
        <v>20</v>
      </c>
      <c r="L174" s="63">
        <v>8</v>
      </c>
      <c r="M174" s="63">
        <v>14</v>
      </c>
      <c r="N174" s="64">
        <v>0</v>
      </c>
      <c r="O174" s="63">
        <v>15</v>
      </c>
      <c r="P174" s="63">
        <v>8</v>
      </c>
      <c r="Q174" s="64">
        <v>0</v>
      </c>
      <c r="R174" s="63">
        <v>1</v>
      </c>
      <c r="S174" s="63">
        <v>4</v>
      </c>
      <c r="T174" s="63">
        <v>256</v>
      </c>
      <c r="U174" s="63">
        <v>235</v>
      </c>
      <c r="V174" s="63">
        <v>71</v>
      </c>
      <c r="W174" s="63">
        <v>298</v>
      </c>
      <c r="X174" s="63">
        <v>8</v>
      </c>
    </row>
    <row r="175" spans="1:24" ht="43.2" x14ac:dyDescent="0.3">
      <c r="A175" s="61" t="s">
        <v>520</v>
      </c>
      <c r="B175" s="61" t="s">
        <v>557</v>
      </c>
      <c r="C175" s="61" t="s">
        <v>312</v>
      </c>
      <c r="D175" s="61" t="s">
        <v>119</v>
      </c>
      <c r="E175" s="61" t="s">
        <v>560</v>
      </c>
      <c r="F175" s="62">
        <v>17168</v>
      </c>
      <c r="G175" s="61" t="s">
        <v>314</v>
      </c>
      <c r="H175" s="61" t="s">
        <v>559</v>
      </c>
      <c r="I175" s="63">
        <v>60</v>
      </c>
      <c r="J175" s="63">
        <v>51</v>
      </c>
      <c r="K175" s="63">
        <v>9</v>
      </c>
      <c r="L175" s="63">
        <v>7</v>
      </c>
      <c r="M175" s="63">
        <v>9</v>
      </c>
      <c r="N175" s="64">
        <v>0</v>
      </c>
      <c r="O175" s="63">
        <v>6</v>
      </c>
      <c r="P175" s="63">
        <v>3</v>
      </c>
      <c r="Q175" s="64">
        <v>0</v>
      </c>
      <c r="R175" s="64">
        <v>0</v>
      </c>
      <c r="S175" s="63">
        <v>3</v>
      </c>
      <c r="T175" s="63">
        <v>32</v>
      </c>
      <c r="U175" s="63">
        <v>58</v>
      </c>
      <c r="V175" s="63">
        <v>2</v>
      </c>
      <c r="W175" s="63">
        <v>13</v>
      </c>
      <c r="X175" s="63">
        <v>47</v>
      </c>
    </row>
    <row r="176" spans="1:24" ht="43.2" x14ac:dyDescent="0.3">
      <c r="A176" s="61" t="s">
        <v>520</v>
      </c>
      <c r="B176" s="61" t="s">
        <v>557</v>
      </c>
      <c r="C176" s="61" t="s">
        <v>312</v>
      </c>
      <c r="D176" s="61" t="s">
        <v>120</v>
      </c>
      <c r="E176" s="61" t="s">
        <v>561</v>
      </c>
      <c r="F176" s="62">
        <v>36892</v>
      </c>
      <c r="G176" s="61" t="s">
        <v>314</v>
      </c>
      <c r="H176" s="61" t="s">
        <v>559</v>
      </c>
      <c r="I176" s="63">
        <v>46</v>
      </c>
      <c r="J176" s="63">
        <v>40</v>
      </c>
      <c r="K176" s="63">
        <v>6</v>
      </c>
      <c r="L176" s="63">
        <v>4</v>
      </c>
      <c r="M176" s="63">
        <v>6</v>
      </c>
      <c r="N176" s="64">
        <v>0</v>
      </c>
      <c r="O176" s="63">
        <v>1</v>
      </c>
      <c r="P176" s="63">
        <v>3</v>
      </c>
      <c r="Q176" s="64">
        <v>0</v>
      </c>
      <c r="R176" s="64">
        <v>0</v>
      </c>
      <c r="S176" s="63">
        <v>1</v>
      </c>
      <c r="T176" s="63">
        <v>31</v>
      </c>
      <c r="U176" s="63">
        <v>44</v>
      </c>
      <c r="V176" s="63">
        <v>2</v>
      </c>
      <c r="W176" s="63">
        <v>24</v>
      </c>
      <c r="X176" s="63">
        <v>22</v>
      </c>
    </row>
    <row r="177" spans="1:24" ht="43.2" x14ac:dyDescent="0.3">
      <c r="A177" s="61" t="s">
        <v>520</v>
      </c>
      <c r="B177" s="61" t="s">
        <v>557</v>
      </c>
      <c r="C177" s="61" t="s">
        <v>312</v>
      </c>
      <c r="D177" s="61" t="s">
        <v>177</v>
      </c>
      <c r="E177" s="61" t="s">
        <v>562</v>
      </c>
      <c r="F177" s="62">
        <v>36892</v>
      </c>
      <c r="G177" s="61" t="s">
        <v>314</v>
      </c>
      <c r="H177" s="61" t="s">
        <v>559</v>
      </c>
      <c r="I177" s="63">
        <v>87</v>
      </c>
      <c r="J177" s="63">
        <v>74</v>
      </c>
      <c r="K177" s="63">
        <v>13</v>
      </c>
      <c r="L177" s="63">
        <v>8</v>
      </c>
      <c r="M177" s="63">
        <v>31</v>
      </c>
      <c r="N177" s="64">
        <v>0</v>
      </c>
      <c r="O177" s="63">
        <v>9</v>
      </c>
      <c r="P177" s="64">
        <v>0</v>
      </c>
      <c r="Q177" s="64">
        <v>0</v>
      </c>
      <c r="R177" s="64">
        <v>0</v>
      </c>
      <c r="S177" s="63">
        <v>3</v>
      </c>
      <c r="T177" s="63">
        <v>36</v>
      </c>
      <c r="U177" s="63">
        <v>86</v>
      </c>
      <c r="V177" s="63">
        <v>1</v>
      </c>
      <c r="W177" s="63">
        <v>29</v>
      </c>
      <c r="X177" s="63">
        <v>58</v>
      </c>
    </row>
    <row r="178" spans="1:24" ht="43.2" x14ac:dyDescent="0.3">
      <c r="A178" s="61" t="s">
        <v>520</v>
      </c>
      <c r="B178" s="61" t="s">
        <v>557</v>
      </c>
      <c r="C178" s="61" t="s">
        <v>312</v>
      </c>
      <c r="D178" s="61" t="s">
        <v>228</v>
      </c>
      <c r="E178" s="61" t="s">
        <v>563</v>
      </c>
      <c r="F178" s="62">
        <v>36892</v>
      </c>
      <c r="G178" s="61" t="s">
        <v>314</v>
      </c>
      <c r="H178" s="61" t="s">
        <v>559</v>
      </c>
      <c r="I178" s="63">
        <v>196</v>
      </c>
      <c r="J178" s="63">
        <v>176</v>
      </c>
      <c r="K178" s="63">
        <v>20</v>
      </c>
      <c r="L178" s="63">
        <v>10</v>
      </c>
      <c r="M178" s="63">
        <v>60</v>
      </c>
      <c r="N178" s="64">
        <v>0</v>
      </c>
      <c r="O178" s="63">
        <v>9</v>
      </c>
      <c r="P178" s="63">
        <v>3</v>
      </c>
      <c r="Q178" s="64">
        <v>0</v>
      </c>
      <c r="R178" s="64">
        <v>0</v>
      </c>
      <c r="S178" s="63">
        <v>1</v>
      </c>
      <c r="T178" s="63">
        <v>113</v>
      </c>
      <c r="U178" s="63">
        <v>195</v>
      </c>
      <c r="V178" s="63">
        <v>1</v>
      </c>
      <c r="W178" s="63">
        <v>9</v>
      </c>
      <c r="X178" s="63">
        <v>187</v>
      </c>
    </row>
    <row r="179" spans="1:24" ht="43.2" x14ac:dyDescent="0.3">
      <c r="A179" s="61" t="s">
        <v>520</v>
      </c>
      <c r="B179" s="61" t="s">
        <v>557</v>
      </c>
      <c r="C179" s="61" t="s">
        <v>323</v>
      </c>
      <c r="D179" s="61" t="s">
        <v>115</v>
      </c>
      <c r="E179" s="61" t="s">
        <v>564</v>
      </c>
      <c r="F179" s="62">
        <v>36892</v>
      </c>
      <c r="G179" s="61" t="s">
        <v>314</v>
      </c>
      <c r="H179" s="61" t="s">
        <v>565</v>
      </c>
      <c r="I179" s="63">
        <v>27</v>
      </c>
      <c r="J179" s="63">
        <v>26</v>
      </c>
      <c r="K179" s="63">
        <v>1</v>
      </c>
      <c r="L179" s="64">
        <v>0</v>
      </c>
      <c r="M179" s="63">
        <v>1</v>
      </c>
      <c r="N179" s="64">
        <v>0</v>
      </c>
      <c r="O179" s="63">
        <v>3</v>
      </c>
      <c r="P179" s="64">
        <v>0</v>
      </c>
      <c r="Q179" s="64">
        <v>0</v>
      </c>
      <c r="R179" s="64">
        <v>0</v>
      </c>
      <c r="S179" s="64">
        <v>0</v>
      </c>
      <c r="T179" s="63">
        <v>23</v>
      </c>
      <c r="U179" s="63">
        <v>25</v>
      </c>
      <c r="V179" s="63">
        <v>2</v>
      </c>
      <c r="W179" s="64">
        <v>0</v>
      </c>
      <c r="X179" s="63">
        <v>27</v>
      </c>
    </row>
    <row r="180" spans="1:24" ht="57.6" x14ac:dyDescent="0.3">
      <c r="A180" s="61" t="s">
        <v>520</v>
      </c>
      <c r="B180" s="61" t="s">
        <v>557</v>
      </c>
      <c r="C180" s="61" t="s">
        <v>323</v>
      </c>
      <c r="D180" s="61" t="s">
        <v>116</v>
      </c>
      <c r="E180" s="61" t="s">
        <v>566</v>
      </c>
      <c r="F180" s="62">
        <v>36892</v>
      </c>
      <c r="G180" s="61" t="s">
        <v>314</v>
      </c>
      <c r="H180" s="61" t="s">
        <v>567</v>
      </c>
      <c r="I180" s="63">
        <v>29</v>
      </c>
      <c r="J180" s="63">
        <v>28</v>
      </c>
      <c r="K180" s="63">
        <v>1</v>
      </c>
      <c r="L180" s="64">
        <v>0</v>
      </c>
      <c r="M180" s="63">
        <v>2</v>
      </c>
      <c r="N180" s="64">
        <v>0</v>
      </c>
      <c r="O180" s="63">
        <v>2</v>
      </c>
      <c r="P180" s="63">
        <v>1</v>
      </c>
      <c r="Q180" s="64">
        <v>0</v>
      </c>
      <c r="R180" s="64">
        <v>0</v>
      </c>
      <c r="S180" s="63">
        <v>2</v>
      </c>
      <c r="T180" s="63">
        <v>22</v>
      </c>
      <c r="U180" s="63">
        <v>28</v>
      </c>
      <c r="V180" s="63">
        <v>1</v>
      </c>
      <c r="W180" s="63">
        <v>1</v>
      </c>
      <c r="X180" s="63">
        <v>28</v>
      </c>
    </row>
    <row r="181" spans="1:24" ht="72" x14ac:dyDescent="0.3">
      <c r="A181" s="61" t="s">
        <v>520</v>
      </c>
      <c r="B181" s="61" t="s">
        <v>557</v>
      </c>
      <c r="C181" s="61" t="s">
        <v>323</v>
      </c>
      <c r="D181" s="61" t="s">
        <v>117</v>
      </c>
      <c r="E181" s="61" t="s">
        <v>568</v>
      </c>
      <c r="F181" s="62">
        <v>36892</v>
      </c>
      <c r="G181" s="61" t="s">
        <v>314</v>
      </c>
      <c r="H181" s="61" t="s">
        <v>567</v>
      </c>
      <c r="I181" s="63">
        <v>9</v>
      </c>
      <c r="J181" s="63">
        <v>9</v>
      </c>
      <c r="K181" s="64">
        <v>0</v>
      </c>
      <c r="L181" s="64">
        <v>0</v>
      </c>
      <c r="M181" s="63">
        <v>1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3">
        <v>8</v>
      </c>
      <c r="U181" s="63">
        <v>8</v>
      </c>
      <c r="V181" s="63">
        <v>1</v>
      </c>
      <c r="W181" s="63">
        <v>1</v>
      </c>
      <c r="X181" s="63">
        <v>8</v>
      </c>
    </row>
    <row r="182" spans="1:24" ht="57.6" x14ac:dyDescent="0.3">
      <c r="A182" s="61" t="s">
        <v>520</v>
      </c>
      <c r="B182" s="61" t="s">
        <v>557</v>
      </c>
      <c r="C182" s="61" t="s">
        <v>323</v>
      </c>
      <c r="D182" s="61" t="s">
        <v>169</v>
      </c>
      <c r="E182" s="61" t="s">
        <v>569</v>
      </c>
      <c r="F182" s="62">
        <v>36892</v>
      </c>
      <c r="G182" s="61" t="s">
        <v>314</v>
      </c>
      <c r="H182" s="61" t="s">
        <v>353</v>
      </c>
      <c r="I182" s="63">
        <v>17</v>
      </c>
      <c r="J182" s="63">
        <v>16</v>
      </c>
      <c r="K182" s="63">
        <v>1</v>
      </c>
      <c r="L182" s="64">
        <v>0</v>
      </c>
      <c r="M182" s="63">
        <v>1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3">
        <v>16</v>
      </c>
      <c r="U182" s="63">
        <v>15</v>
      </c>
      <c r="V182" s="63">
        <v>2</v>
      </c>
      <c r="W182" s="64">
        <v>0</v>
      </c>
      <c r="X182" s="63">
        <v>17</v>
      </c>
    </row>
    <row r="183" spans="1:24" ht="43.2" x14ac:dyDescent="0.3">
      <c r="A183" s="61" t="s">
        <v>520</v>
      </c>
      <c r="B183" s="61" t="s">
        <v>570</v>
      </c>
      <c r="C183" s="61" t="s">
        <v>312</v>
      </c>
      <c r="D183" s="61" t="s">
        <v>121</v>
      </c>
      <c r="E183" s="61" t="s">
        <v>571</v>
      </c>
      <c r="F183" s="62">
        <v>32294</v>
      </c>
      <c r="G183" s="61" t="s">
        <v>314</v>
      </c>
      <c r="H183" s="61" t="s">
        <v>376</v>
      </c>
      <c r="I183" s="63">
        <v>180</v>
      </c>
      <c r="J183" s="63">
        <v>157</v>
      </c>
      <c r="K183" s="63">
        <v>23</v>
      </c>
      <c r="L183" s="63">
        <v>5</v>
      </c>
      <c r="M183" s="63">
        <v>3</v>
      </c>
      <c r="N183" s="64">
        <v>0</v>
      </c>
      <c r="O183" s="63">
        <v>10</v>
      </c>
      <c r="P183" s="63">
        <v>7</v>
      </c>
      <c r="Q183" s="64">
        <v>0</v>
      </c>
      <c r="R183" s="64">
        <v>0</v>
      </c>
      <c r="S183" s="63">
        <v>2</v>
      </c>
      <c r="T183" s="63">
        <v>153</v>
      </c>
      <c r="U183" s="63">
        <v>149</v>
      </c>
      <c r="V183" s="63">
        <v>31</v>
      </c>
      <c r="W183" s="63">
        <v>157</v>
      </c>
      <c r="X183" s="63">
        <v>23</v>
      </c>
    </row>
    <row r="184" spans="1:24" ht="57.6" x14ac:dyDescent="0.3">
      <c r="A184" s="61" t="s">
        <v>520</v>
      </c>
      <c r="B184" s="61" t="s">
        <v>570</v>
      </c>
      <c r="C184" s="61" t="s">
        <v>312</v>
      </c>
      <c r="D184" s="61" t="s">
        <v>198</v>
      </c>
      <c r="E184" s="61" t="s">
        <v>572</v>
      </c>
      <c r="F184" s="62">
        <v>36892</v>
      </c>
      <c r="G184" s="61" t="s">
        <v>314</v>
      </c>
      <c r="H184" s="61" t="s">
        <v>376</v>
      </c>
      <c r="I184" s="63">
        <v>29</v>
      </c>
      <c r="J184" s="63">
        <v>25</v>
      </c>
      <c r="K184" s="63">
        <v>4</v>
      </c>
      <c r="L184" s="64">
        <v>0</v>
      </c>
      <c r="M184" s="64">
        <v>0</v>
      </c>
      <c r="N184" s="64">
        <v>0</v>
      </c>
      <c r="O184" s="63">
        <v>2</v>
      </c>
      <c r="P184" s="63">
        <v>1</v>
      </c>
      <c r="Q184" s="64">
        <v>0</v>
      </c>
      <c r="R184" s="64">
        <v>0</v>
      </c>
      <c r="S184" s="64">
        <v>0</v>
      </c>
      <c r="T184" s="63">
        <v>26</v>
      </c>
      <c r="U184" s="63">
        <v>26</v>
      </c>
      <c r="V184" s="63">
        <v>3</v>
      </c>
      <c r="W184" s="63">
        <v>27</v>
      </c>
      <c r="X184" s="63">
        <v>2</v>
      </c>
    </row>
    <row r="185" spans="1:24" ht="57.6" x14ac:dyDescent="0.3">
      <c r="A185" s="61" t="s">
        <v>520</v>
      </c>
      <c r="B185" s="61" t="s">
        <v>570</v>
      </c>
      <c r="C185" s="61" t="s">
        <v>312</v>
      </c>
      <c r="D185" s="61" t="s">
        <v>229</v>
      </c>
      <c r="E185" s="61" t="s">
        <v>573</v>
      </c>
      <c r="F185" s="62">
        <v>36892</v>
      </c>
      <c r="G185" s="61" t="s">
        <v>314</v>
      </c>
      <c r="H185" s="61" t="s">
        <v>376</v>
      </c>
      <c r="I185" s="63">
        <v>7</v>
      </c>
      <c r="J185" s="63">
        <v>5</v>
      </c>
      <c r="K185" s="63">
        <v>2</v>
      </c>
      <c r="L185" s="63">
        <v>1</v>
      </c>
      <c r="M185" s="64">
        <v>0</v>
      </c>
      <c r="N185" s="64">
        <v>0</v>
      </c>
      <c r="O185" s="64">
        <v>0</v>
      </c>
      <c r="P185" s="63">
        <v>1</v>
      </c>
      <c r="Q185" s="64">
        <v>0</v>
      </c>
      <c r="R185" s="64">
        <v>0</v>
      </c>
      <c r="S185" s="64">
        <v>0</v>
      </c>
      <c r="T185" s="63">
        <v>5</v>
      </c>
      <c r="U185" s="63">
        <v>7</v>
      </c>
      <c r="V185" s="64">
        <v>0</v>
      </c>
      <c r="W185" s="63">
        <v>4</v>
      </c>
      <c r="X185" s="63">
        <v>3</v>
      </c>
    </row>
    <row r="186" spans="1:24" ht="57.6" x14ac:dyDescent="0.3">
      <c r="A186" s="61" t="s">
        <v>520</v>
      </c>
      <c r="B186" s="61" t="s">
        <v>570</v>
      </c>
      <c r="C186" s="61" t="s">
        <v>312</v>
      </c>
      <c r="D186" s="61" t="s">
        <v>230</v>
      </c>
      <c r="E186" s="61" t="s">
        <v>574</v>
      </c>
      <c r="F186" s="62">
        <v>36892</v>
      </c>
      <c r="G186" s="61" t="s">
        <v>314</v>
      </c>
      <c r="H186" s="61" t="s">
        <v>376</v>
      </c>
      <c r="I186" s="63">
        <v>53</v>
      </c>
      <c r="J186" s="63">
        <v>47</v>
      </c>
      <c r="K186" s="63">
        <v>6</v>
      </c>
      <c r="L186" s="63">
        <v>2</v>
      </c>
      <c r="M186" s="63">
        <v>5</v>
      </c>
      <c r="N186" s="64">
        <v>0</v>
      </c>
      <c r="O186" s="63">
        <v>4</v>
      </c>
      <c r="P186" s="63">
        <v>6</v>
      </c>
      <c r="Q186" s="64">
        <v>0</v>
      </c>
      <c r="R186" s="64">
        <v>0</v>
      </c>
      <c r="S186" s="63">
        <v>1</v>
      </c>
      <c r="T186" s="63">
        <v>35</v>
      </c>
      <c r="U186" s="63">
        <v>47</v>
      </c>
      <c r="V186" s="63">
        <v>6</v>
      </c>
      <c r="W186" s="63">
        <v>46</v>
      </c>
      <c r="X186" s="63">
        <v>7</v>
      </c>
    </row>
    <row r="187" spans="1:24" ht="72" x14ac:dyDescent="0.3">
      <c r="A187" s="61" t="s">
        <v>520</v>
      </c>
      <c r="B187" s="61" t="s">
        <v>570</v>
      </c>
      <c r="C187" s="61" t="s">
        <v>323</v>
      </c>
      <c r="D187" s="61" t="s">
        <v>231</v>
      </c>
      <c r="E187" s="61" t="s">
        <v>575</v>
      </c>
      <c r="F187" s="62">
        <v>36892</v>
      </c>
      <c r="G187" s="61" t="s">
        <v>314</v>
      </c>
      <c r="H187" s="61" t="s">
        <v>330</v>
      </c>
      <c r="I187" s="63">
        <v>3</v>
      </c>
      <c r="J187" s="63">
        <v>3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3">
        <v>1</v>
      </c>
      <c r="Q187" s="64">
        <v>0</v>
      </c>
      <c r="R187" s="64">
        <v>0</v>
      </c>
      <c r="S187" s="64">
        <v>0</v>
      </c>
      <c r="T187" s="63">
        <v>2</v>
      </c>
      <c r="U187" s="63">
        <v>2</v>
      </c>
      <c r="V187" s="63">
        <v>1</v>
      </c>
      <c r="W187" s="64">
        <v>0</v>
      </c>
      <c r="X187" s="63">
        <v>3</v>
      </c>
    </row>
    <row r="188" spans="1:24" ht="57.6" x14ac:dyDescent="0.3">
      <c r="A188" s="61" t="s">
        <v>520</v>
      </c>
      <c r="B188" s="61" t="s">
        <v>570</v>
      </c>
      <c r="C188" s="61" t="s">
        <v>323</v>
      </c>
      <c r="D188" s="61" t="s">
        <v>183</v>
      </c>
      <c r="E188" s="61" t="s">
        <v>576</v>
      </c>
      <c r="F188" s="62">
        <v>36892</v>
      </c>
      <c r="G188" s="61" t="s">
        <v>314</v>
      </c>
      <c r="H188" s="61" t="s">
        <v>384</v>
      </c>
      <c r="I188" s="63">
        <v>21</v>
      </c>
      <c r="J188" s="63">
        <v>21</v>
      </c>
      <c r="K188" s="64">
        <v>0</v>
      </c>
      <c r="L188" s="64">
        <v>0</v>
      </c>
      <c r="M188" s="63">
        <v>1</v>
      </c>
      <c r="N188" s="64">
        <v>0</v>
      </c>
      <c r="O188" s="63">
        <v>1</v>
      </c>
      <c r="P188" s="63">
        <v>1</v>
      </c>
      <c r="Q188" s="64">
        <v>0</v>
      </c>
      <c r="R188" s="64">
        <v>0</v>
      </c>
      <c r="S188" s="64">
        <v>0</v>
      </c>
      <c r="T188" s="63">
        <v>18</v>
      </c>
      <c r="U188" s="63">
        <v>14</v>
      </c>
      <c r="V188" s="63">
        <v>7</v>
      </c>
      <c r="W188" s="63">
        <v>9</v>
      </c>
      <c r="X188" s="63">
        <v>12</v>
      </c>
    </row>
    <row r="189" spans="1:24" ht="72" x14ac:dyDescent="0.3">
      <c r="A189" s="61" t="s">
        <v>520</v>
      </c>
      <c r="B189" s="61" t="s">
        <v>570</v>
      </c>
      <c r="C189" s="61" t="s">
        <v>323</v>
      </c>
      <c r="D189" s="61" t="s">
        <v>199</v>
      </c>
      <c r="E189" s="61" t="s">
        <v>577</v>
      </c>
      <c r="F189" s="62">
        <v>36892</v>
      </c>
      <c r="G189" s="61" t="s">
        <v>314</v>
      </c>
      <c r="H189" s="61" t="s">
        <v>384</v>
      </c>
      <c r="I189" s="63">
        <v>19</v>
      </c>
      <c r="J189" s="63">
        <v>18</v>
      </c>
      <c r="K189" s="63">
        <v>1</v>
      </c>
      <c r="L189" s="63">
        <v>1</v>
      </c>
      <c r="M189" s="63">
        <v>1</v>
      </c>
      <c r="N189" s="64">
        <v>0</v>
      </c>
      <c r="O189" s="63">
        <v>1</v>
      </c>
      <c r="P189" s="63">
        <v>1</v>
      </c>
      <c r="Q189" s="64">
        <v>0</v>
      </c>
      <c r="R189" s="64">
        <v>0</v>
      </c>
      <c r="S189" s="64">
        <v>0</v>
      </c>
      <c r="T189" s="63">
        <v>15</v>
      </c>
      <c r="U189" s="63">
        <v>16</v>
      </c>
      <c r="V189" s="63">
        <v>3</v>
      </c>
      <c r="W189" s="63">
        <v>9</v>
      </c>
      <c r="X189" s="63">
        <v>10</v>
      </c>
    </row>
    <row r="190" spans="1:24" ht="72" x14ac:dyDescent="0.3">
      <c r="A190" s="61" t="s">
        <v>520</v>
      </c>
      <c r="B190" s="61" t="s">
        <v>570</v>
      </c>
      <c r="C190" s="61" t="s">
        <v>323</v>
      </c>
      <c r="D190" s="61" t="s">
        <v>232</v>
      </c>
      <c r="E190" s="61" t="s">
        <v>578</v>
      </c>
      <c r="F190" s="62">
        <v>36892</v>
      </c>
      <c r="G190" s="61" t="s">
        <v>314</v>
      </c>
      <c r="H190" s="61" t="s">
        <v>384</v>
      </c>
      <c r="I190" s="63">
        <v>11</v>
      </c>
      <c r="J190" s="63">
        <v>10</v>
      </c>
      <c r="K190" s="63">
        <v>1</v>
      </c>
      <c r="L190" s="63">
        <v>1</v>
      </c>
      <c r="M190" s="63">
        <v>2</v>
      </c>
      <c r="N190" s="64">
        <v>0</v>
      </c>
      <c r="O190" s="63">
        <v>1</v>
      </c>
      <c r="P190" s="64">
        <v>0</v>
      </c>
      <c r="Q190" s="64">
        <v>0</v>
      </c>
      <c r="R190" s="64">
        <v>0</v>
      </c>
      <c r="S190" s="64">
        <v>0</v>
      </c>
      <c r="T190" s="63">
        <v>7</v>
      </c>
      <c r="U190" s="63">
        <v>8</v>
      </c>
      <c r="V190" s="63">
        <v>3</v>
      </c>
      <c r="W190" s="63">
        <v>8</v>
      </c>
      <c r="X190" s="63">
        <v>3</v>
      </c>
    </row>
    <row r="191" spans="1:24" ht="57.6" x14ac:dyDescent="0.3">
      <c r="A191" s="61" t="s">
        <v>520</v>
      </c>
      <c r="B191" s="61" t="s">
        <v>579</v>
      </c>
      <c r="C191" s="61" t="s">
        <v>312</v>
      </c>
      <c r="D191" s="61" t="s">
        <v>281</v>
      </c>
      <c r="E191" s="61" t="s">
        <v>580</v>
      </c>
      <c r="F191" s="62">
        <v>36892</v>
      </c>
      <c r="G191" s="61" t="s">
        <v>314</v>
      </c>
      <c r="H191" s="61" t="s">
        <v>376</v>
      </c>
      <c r="I191" s="63">
        <v>13</v>
      </c>
      <c r="J191" s="63">
        <v>8</v>
      </c>
      <c r="K191" s="63">
        <v>5</v>
      </c>
      <c r="L191" s="63">
        <v>1</v>
      </c>
      <c r="M191" s="63">
        <v>2</v>
      </c>
      <c r="N191" s="64">
        <v>0</v>
      </c>
      <c r="O191" s="64">
        <v>0</v>
      </c>
      <c r="P191" s="63">
        <v>1</v>
      </c>
      <c r="Q191" s="64">
        <v>0</v>
      </c>
      <c r="R191" s="64">
        <v>0</v>
      </c>
      <c r="S191" s="64">
        <v>0</v>
      </c>
      <c r="T191" s="63">
        <v>9</v>
      </c>
      <c r="U191" s="63">
        <v>12</v>
      </c>
      <c r="V191" s="63">
        <v>1</v>
      </c>
      <c r="W191" s="63">
        <v>13</v>
      </c>
      <c r="X191" s="64">
        <v>0</v>
      </c>
    </row>
    <row r="192" spans="1:24" ht="57.6" x14ac:dyDescent="0.3">
      <c r="A192" s="61" t="s">
        <v>520</v>
      </c>
      <c r="B192" s="61" t="s">
        <v>579</v>
      </c>
      <c r="C192" s="61" t="s">
        <v>312</v>
      </c>
      <c r="D192" s="61" t="s">
        <v>282</v>
      </c>
      <c r="E192" s="61" t="s">
        <v>581</v>
      </c>
      <c r="F192" s="62">
        <v>36892</v>
      </c>
      <c r="G192" s="61" t="s">
        <v>314</v>
      </c>
      <c r="H192" s="61" t="s">
        <v>376</v>
      </c>
      <c r="I192" s="63">
        <v>112</v>
      </c>
      <c r="J192" s="63">
        <v>71</v>
      </c>
      <c r="K192" s="63">
        <v>41</v>
      </c>
      <c r="L192" s="63">
        <v>2</v>
      </c>
      <c r="M192" s="63">
        <v>17</v>
      </c>
      <c r="N192" s="64">
        <v>0</v>
      </c>
      <c r="O192" s="63">
        <v>15</v>
      </c>
      <c r="P192" s="63">
        <v>7</v>
      </c>
      <c r="Q192" s="64">
        <v>0</v>
      </c>
      <c r="R192" s="64">
        <v>0</v>
      </c>
      <c r="S192" s="64">
        <v>0</v>
      </c>
      <c r="T192" s="63">
        <v>71</v>
      </c>
      <c r="U192" s="63">
        <v>91</v>
      </c>
      <c r="V192" s="63">
        <v>21</v>
      </c>
      <c r="W192" s="63">
        <v>110</v>
      </c>
      <c r="X192" s="63">
        <v>2</v>
      </c>
    </row>
    <row r="193" spans="1:24" ht="57.6" x14ac:dyDescent="0.3">
      <c r="A193" s="61" t="s">
        <v>520</v>
      </c>
      <c r="B193" s="61" t="s">
        <v>579</v>
      </c>
      <c r="C193" s="61" t="s">
        <v>323</v>
      </c>
      <c r="D193" s="61" t="s">
        <v>200</v>
      </c>
      <c r="E193" s="61" t="s">
        <v>582</v>
      </c>
      <c r="F193" s="62">
        <v>36892</v>
      </c>
      <c r="G193" s="61" t="s">
        <v>314</v>
      </c>
      <c r="H193" s="61" t="s">
        <v>384</v>
      </c>
      <c r="I193" s="63">
        <v>14</v>
      </c>
      <c r="J193" s="63">
        <v>10</v>
      </c>
      <c r="K193" s="63">
        <v>4</v>
      </c>
      <c r="L193" s="64">
        <v>0</v>
      </c>
      <c r="M193" s="63">
        <v>2</v>
      </c>
      <c r="N193" s="64">
        <v>0</v>
      </c>
      <c r="O193" s="63">
        <v>1</v>
      </c>
      <c r="P193" s="63">
        <v>2</v>
      </c>
      <c r="Q193" s="64">
        <v>0</v>
      </c>
      <c r="R193" s="64">
        <v>0</v>
      </c>
      <c r="S193" s="64">
        <v>0</v>
      </c>
      <c r="T193" s="63">
        <v>9</v>
      </c>
      <c r="U193" s="63">
        <v>11</v>
      </c>
      <c r="V193" s="63">
        <v>3</v>
      </c>
      <c r="W193" s="63">
        <v>14</v>
      </c>
      <c r="X193" s="64">
        <v>0</v>
      </c>
    </row>
    <row r="194" spans="1:24" ht="57.6" x14ac:dyDescent="0.3">
      <c r="A194" s="61" t="s">
        <v>520</v>
      </c>
      <c r="B194" s="61" t="s">
        <v>579</v>
      </c>
      <c r="C194" s="61" t="s">
        <v>323</v>
      </c>
      <c r="D194" s="61" t="s">
        <v>283</v>
      </c>
      <c r="E194" s="61" t="s">
        <v>583</v>
      </c>
      <c r="F194" s="62">
        <v>36892</v>
      </c>
      <c r="G194" s="61" t="s">
        <v>314</v>
      </c>
      <c r="H194" s="61" t="s">
        <v>384</v>
      </c>
      <c r="I194" s="63">
        <v>23</v>
      </c>
      <c r="J194" s="63">
        <v>16</v>
      </c>
      <c r="K194" s="63">
        <v>7</v>
      </c>
      <c r="L194" s="64">
        <v>0</v>
      </c>
      <c r="M194" s="63">
        <v>3</v>
      </c>
      <c r="N194" s="64">
        <v>0</v>
      </c>
      <c r="O194" s="63">
        <v>1</v>
      </c>
      <c r="P194" s="63">
        <v>1</v>
      </c>
      <c r="Q194" s="64">
        <v>0</v>
      </c>
      <c r="R194" s="64">
        <v>0</v>
      </c>
      <c r="S194" s="64">
        <v>0</v>
      </c>
      <c r="T194" s="63">
        <v>18</v>
      </c>
      <c r="U194" s="63">
        <v>19</v>
      </c>
      <c r="V194" s="63">
        <v>4</v>
      </c>
      <c r="W194" s="63">
        <v>23</v>
      </c>
      <c r="X194" s="64">
        <v>0</v>
      </c>
    </row>
    <row r="195" spans="1:24" ht="72" x14ac:dyDescent="0.3">
      <c r="A195" s="61" t="s">
        <v>520</v>
      </c>
      <c r="B195" s="61" t="s">
        <v>579</v>
      </c>
      <c r="C195" s="61" t="s">
        <v>323</v>
      </c>
      <c r="D195" s="61" t="s">
        <v>217</v>
      </c>
      <c r="E195" s="61" t="s">
        <v>584</v>
      </c>
      <c r="F195" s="62">
        <v>36892</v>
      </c>
      <c r="G195" s="61" t="s">
        <v>314</v>
      </c>
      <c r="H195" s="61" t="s">
        <v>384</v>
      </c>
      <c r="I195" s="63">
        <v>13</v>
      </c>
      <c r="J195" s="63">
        <v>7</v>
      </c>
      <c r="K195" s="63">
        <v>6</v>
      </c>
      <c r="L195" s="64">
        <v>0</v>
      </c>
      <c r="M195" s="64">
        <v>0</v>
      </c>
      <c r="N195" s="64">
        <v>0</v>
      </c>
      <c r="O195" s="63">
        <v>1</v>
      </c>
      <c r="P195" s="64">
        <v>0</v>
      </c>
      <c r="Q195" s="64">
        <v>0</v>
      </c>
      <c r="R195" s="64">
        <v>0</v>
      </c>
      <c r="S195" s="64">
        <v>0</v>
      </c>
      <c r="T195" s="63">
        <v>12</v>
      </c>
      <c r="U195" s="63">
        <v>5</v>
      </c>
      <c r="V195" s="63">
        <v>8</v>
      </c>
      <c r="W195" s="63">
        <v>13</v>
      </c>
      <c r="X195" s="64">
        <v>0</v>
      </c>
    </row>
    <row r="196" spans="1:24" ht="57.6" x14ac:dyDescent="0.3">
      <c r="A196" s="61" t="s">
        <v>520</v>
      </c>
      <c r="B196" s="61" t="s">
        <v>579</v>
      </c>
      <c r="C196" s="61" t="s">
        <v>323</v>
      </c>
      <c r="D196" s="61" t="s">
        <v>284</v>
      </c>
      <c r="E196" s="61" t="s">
        <v>585</v>
      </c>
      <c r="F196" s="62">
        <v>36892</v>
      </c>
      <c r="G196" s="61" t="s">
        <v>314</v>
      </c>
      <c r="H196" s="61" t="s">
        <v>384</v>
      </c>
      <c r="I196" s="63">
        <v>53</v>
      </c>
      <c r="J196" s="63">
        <v>44</v>
      </c>
      <c r="K196" s="63">
        <v>9</v>
      </c>
      <c r="L196" s="63">
        <v>2</v>
      </c>
      <c r="M196" s="63">
        <v>4</v>
      </c>
      <c r="N196" s="64">
        <v>0</v>
      </c>
      <c r="O196" s="63">
        <v>5</v>
      </c>
      <c r="P196" s="63">
        <v>1</v>
      </c>
      <c r="Q196" s="64">
        <v>0</v>
      </c>
      <c r="R196" s="64">
        <v>0</v>
      </c>
      <c r="S196" s="64">
        <v>0</v>
      </c>
      <c r="T196" s="63">
        <v>41</v>
      </c>
      <c r="U196" s="63">
        <v>33</v>
      </c>
      <c r="V196" s="63">
        <v>20</v>
      </c>
      <c r="W196" s="63">
        <v>53</v>
      </c>
      <c r="X196" s="64">
        <v>0</v>
      </c>
    </row>
    <row r="197" spans="1:24" ht="72" x14ac:dyDescent="0.3">
      <c r="A197" s="61" t="s">
        <v>586</v>
      </c>
      <c r="B197" s="61" t="s">
        <v>587</v>
      </c>
      <c r="C197" s="61" t="s">
        <v>312</v>
      </c>
      <c r="D197" s="61" t="s">
        <v>1</v>
      </c>
      <c r="E197" s="61" t="s">
        <v>588</v>
      </c>
      <c r="F197" s="62">
        <v>17168</v>
      </c>
      <c r="G197" s="61" t="s">
        <v>314</v>
      </c>
      <c r="H197" s="61" t="s">
        <v>319</v>
      </c>
      <c r="I197" s="63">
        <v>38</v>
      </c>
      <c r="J197" s="63">
        <v>28</v>
      </c>
      <c r="K197" s="63">
        <v>10</v>
      </c>
      <c r="L197" s="63">
        <v>2</v>
      </c>
      <c r="M197" s="63">
        <v>2</v>
      </c>
      <c r="N197" s="64">
        <v>0</v>
      </c>
      <c r="O197" s="63">
        <v>3</v>
      </c>
      <c r="P197" s="63">
        <v>4</v>
      </c>
      <c r="Q197" s="64">
        <v>0</v>
      </c>
      <c r="R197" s="64">
        <v>0</v>
      </c>
      <c r="S197" s="64">
        <v>0</v>
      </c>
      <c r="T197" s="63">
        <v>27</v>
      </c>
      <c r="U197" s="63">
        <v>35</v>
      </c>
      <c r="V197" s="63">
        <v>3</v>
      </c>
      <c r="W197" s="63">
        <v>31</v>
      </c>
      <c r="X197" s="63">
        <v>7</v>
      </c>
    </row>
    <row r="198" spans="1:24" ht="72" x14ac:dyDescent="0.3">
      <c r="A198" s="61" t="s">
        <v>586</v>
      </c>
      <c r="B198" s="61" t="s">
        <v>587</v>
      </c>
      <c r="C198" s="61" t="s">
        <v>312</v>
      </c>
      <c r="D198" s="61" t="s">
        <v>2</v>
      </c>
      <c r="E198" s="61" t="s">
        <v>589</v>
      </c>
      <c r="F198" s="62">
        <v>17168</v>
      </c>
      <c r="G198" s="61" t="s">
        <v>314</v>
      </c>
      <c r="H198" s="61" t="s">
        <v>319</v>
      </c>
      <c r="I198" s="63">
        <v>38</v>
      </c>
      <c r="J198" s="63">
        <v>28</v>
      </c>
      <c r="K198" s="63">
        <v>10</v>
      </c>
      <c r="L198" s="64">
        <v>0</v>
      </c>
      <c r="M198" s="63">
        <v>7</v>
      </c>
      <c r="N198" s="64">
        <v>0</v>
      </c>
      <c r="O198" s="63">
        <v>7</v>
      </c>
      <c r="P198" s="63">
        <v>2</v>
      </c>
      <c r="Q198" s="64">
        <v>0</v>
      </c>
      <c r="R198" s="64">
        <v>0</v>
      </c>
      <c r="S198" s="64">
        <v>0</v>
      </c>
      <c r="T198" s="63">
        <v>22</v>
      </c>
      <c r="U198" s="63">
        <v>37</v>
      </c>
      <c r="V198" s="63">
        <v>1</v>
      </c>
      <c r="W198" s="63">
        <v>32</v>
      </c>
      <c r="X198" s="63">
        <v>6</v>
      </c>
    </row>
    <row r="199" spans="1:24" ht="72" x14ac:dyDescent="0.3">
      <c r="A199" s="61" t="s">
        <v>586</v>
      </c>
      <c r="B199" s="61" t="s">
        <v>590</v>
      </c>
      <c r="C199" s="61" t="s">
        <v>312</v>
      </c>
      <c r="D199" s="61" t="s">
        <v>6</v>
      </c>
      <c r="E199" s="61" t="s">
        <v>591</v>
      </c>
      <c r="F199" s="62">
        <v>17168</v>
      </c>
      <c r="G199" s="61" t="s">
        <v>314</v>
      </c>
      <c r="H199" s="61" t="s">
        <v>376</v>
      </c>
      <c r="I199" s="63">
        <v>166</v>
      </c>
      <c r="J199" s="63">
        <v>117</v>
      </c>
      <c r="K199" s="63">
        <v>49</v>
      </c>
      <c r="L199" s="63">
        <v>9</v>
      </c>
      <c r="M199" s="63">
        <v>28</v>
      </c>
      <c r="N199" s="64">
        <v>0</v>
      </c>
      <c r="O199" s="63">
        <v>16</v>
      </c>
      <c r="P199" s="63">
        <v>6</v>
      </c>
      <c r="Q199" s="63">
        <v>1</v>
      </c>
      <c r="R199" s="64">
        <v>0</v>
      </c>
      <c r="S199" s="63">
        <v>1</v>
      </c>
      <c r="T199" s="63">
        <v>105</v>
      </c>
      <c r="U199" s="63">
        <v>153</v>
      </c>
      <c r="V199" s="63">
        <v>13</v>
      </c>
      <c r="W199" s="63">
        <v>147</v>
      </c>
      <c r="X199" s="63">
        <v>19</v>
      </c>
    </row>
    <row r="200" spans="1:24" ht="72" x14ac:dyDescent="0.3">
      <c r="A200" s="61" t="s">
        <v>586</v>
      </c>
      <c r="B200" s="61" t="s">
        <v>590</v>
      </c>
      <c r="C200" s="61" t="s">
        <v>312</v>
      </c>
      <c r="D200" s="61" t="s">
        <v>7</v>
      </c>
      <c r="E200" s="61" t="s">
        <v>592</v>
      </c>
      <c r="F200" s="62">
        <v>29099</v>
      </c>
      <c r="G200" s="61" t="s">
        <v>314</v>
      </c>
      <c r="H200" s="61" t="s">
        <v>376</v>
      </c>
      <c r="I200" s="63">
        <v>55</v>
      </c>
      <c r="J200" s="63">
        <v>34</v>
      </c>
      <c r="K200" s="63">
        <v>21</v>
      </c>
      <c r="L200" s="63">
        <v>4</v>
      </c>
      <c r="M200" s="63">
        <v>7</v>
      </c>
      <c r="N200" s="64">
        <v>0</v>
      </c>
      <c r="O200" s="63">
        <v>7</v>
      </c>
      <c r="P200" s="63">
        <v>2</v>
      </c>
      <c r="Q200" s="64">
        <v>0</v>
      </c>
      <c r="R200" s="64">
        <v>0</v>
      </c>
      <c r="S200" s="63">
        <v>3</v>
      </c>
      <c r="T200" s="63">
        <v>32</v>
      </c>
      <c r="U200" s="63">
        <v>52</v>
      </c>
      <c r="V200" s="63">
        <v>3</v>
      </c>
      <c r="W200" s="63">
        <v>43</v>
      </c>
      <c r="X200" s="63">
        <v>12</v>
      </c>
    </row>
    <row r="201" spans="1:24" ht="72" x14ac:dyDescent="0.3">
      <c r="A201" s="61" t="s">
        <v>586</v>
      </c>
      <c r="B201" s="61" t="s">
        <v>590</v>
      </c>
      <c r="C201" s="61" t="s">
        <v>312</v>
      </c>
      <c r="D201" s="61" t="s">
        <v>8</v>
      </c>
      <c r="E201" s="61" t="s">
        <v>593</v>
      </c>
      <c r="F201" s="62">
        <v>29099</v>
      </c>
      <c r="G201" s="61" t="s">
        <v>314</v>
      </c>
      <c r="H201" s="61" t="s">
        <v>376</v>
      </c>
      <c r="I201" s="63">
        <v>75</v>
      </c>
      <c r="J201" s="63">
        <v>35</v>
      </c>
      <c r="K201" s="63">
        <v>40</v>
      </c>
      <c r="L201" s="63">
        <v>4</v>
      </c>
      <c r="M201" s="63">
        <v>3</v>
      </c>
      <c r="N201" s="64">
        <v>0</v>
      </c>
      <c r="O201" s="63">
        <v>3</v>
      </c>
      <c r="P201" s="63">
        <v>1</v>
      </c>
      <c r="Q201" s="64">
        <v>0</v>
      </c>
      <c r="R201" s="64">
        <v>0</v>
      </c>
      <c r="S201" s="64">
        <v>0</v>
      </c>
      <c r="T201" s="63">
        <v>64</v>
      </c>
      <c r="U201" s="63">
        <v>71</v>
      </c>
      <c r="V201" s="63">
        <v>4</v>
      </c>
      <c r="W201" s="63">
        <v>65</v>
      </c>
      <c r="X201" s="63">
        <v>10</v>
      </c>
    </row>
    <row r="202" spans="1:24" ht="72" x14ac:dyDescent="0.3">
      <c r="A202" s="61" t="s">
        <v>586</v>
      </c>
      <c r="B202" s="61" t="s">
        <v>590</v>
      </c>
      <c r="C202" s="61" t="s">
        <v>312</v>
      </c>
      <c r="D202" s="61" t="s">
        <v>9</v>
      </c>
      <c r="E202" s="61" t="s">
        <v>594</v>
      </c>
      <c r="F202" s="62">
        <v>35303</v>
      </c>
      <c r="G202" s="61" t="s">
        <v>314</v>
      </c>
      <c r="H202" s="61" t="s">
        <v>376</v>
      </c>
      <c r="I202" s="63">
        <v>63</v>
      </c>
      <c r="J202" s="63">
        <v>44</v>
      </c>
      <c r="K202" s="63">
        <v>19</v>
      </c>
      <c r="L202" s="63">
        <v>3</v>
      </c>
      <c r="M202" s="63">
        <v>14</v>
      </c>
      <c r="N202" s="64">
        <v>0</v>
      </c>
      <c r="O202" s="63">
        <v>8</v>
      </c>
      <c r="P202" s="63">
        <v>2</v>
      </c>
      <c r="Q202" s="64">
        <v>0</v>
      </c>
      <c r="R202" s="64">
        <v>0</v>
      </c>
      <c r="S202" s="64">
        <v>0</v>
      </c>
      <c r="T202" s="63">
        <v>36</v>
      </c>
      <c r="U202" s="63">
        <v>61</v>
      </c>
      <c r="V202" s="63">
        <v>2</v>
      </c>
      <c r="W202" s="63">
        <v>59</v>
      </c>
      <c r="X202" s="63">
        <v>4</v>
      </c>
    </row>
    <row r="203" spans="1:24" ht="72" x14ac:dyDescent="0.3">
      <c r="A203" s="61" t="s">
        <v>586</v>
      </c>
      <c r="B203" s="61" t="s">
        <v>590</v>
      </c>
      <c r="C203" s="61" t="s">
        <v>312</v>
      </c>
      <c r="D203" s="61" t="s">
        <v>10</v>
      </c>
      <c r="E203" s="61" t="s">
        <v>595</v>
      </c>
      <c r="F203" s="62">
        <v>32889</v>
      </c>
      <c r="G203" s="61" t="s">
        <v>314</v>
      </c>
      <c r="H203" s="61" t="s">
        <v>376</v>
      </c>
      <c r="I203" s="63">
        <v>228</v>
      </c>
      <c r="J203" s="63">
        <v>164</v>
      </c>
      <c r="K203" s="63">
        <v>64</v>
      </c>
      <c r="L203" s="63">
        <v>29</v>
      </c>
      <c r="M203" s="63">
        <v>35</v>
      </c>
      <c r="N203" s="64">
        <v>0</v>
      </c>
      <c r="O203" s="63">
        <v>21</v>
      </c>
      <c r="P203" s="63">
        <v>11</v>
      </c>
      <c r="Q203" s="64">
        <v>0</v>
      </c>
      <c r="R203" s="64">
        <v>0</v>
      </c>
      <c r="S203" s="63">
        <v>4</v>
      </c>
      <c r="T203" s="63">
        <v>128</v>
      </c>
      <c r="U203" s="63">
        <v>208</v>
      </c>
      <c r="V203" s="63">
        <v>20</v>
      </c>
      <c r="W203" s="63">
        <v>205</v>
      </c>
      <c r="X203" s="63">
        <v>23</v>
      </c>
    </row>
    <row r="204" spans="1:24" ht="72" x14ac:dyDescent="0.3">
      <c r="A204" s="61" t="s">
        <v>586</v>
      </c>
      <c r="B204" s="61" t="s">
        <v>590</v>
      </c>
      <c r="C204" s="61" t="s">
        <v>312</v>
      </c>
      <c r="D204" s="61" t="s">
        <v>11</v>
      </c>
      <c r="E204" s="61" t="s">
        <v>596</v>
      </c>
      <c r="F204" s="62">
        <v>36892</v>
      </c>
      <c r="G204" s="61" t="s">
        <v>314</v>
      </c>
      <c r="H204" s="61" t="s">
        <v>376</v>
      </c>
      <c r="I204" s="63">
        <v>40</v>
      </c>
      <c r="J204" s="63">
        <v>26</v>
      </c>
      <c r="K204" s="63">
        <v>14</v>
      </c>
      <c r="L204" s="64">
        <v>0</v>
      </c>
      <c r="M204" s="63">
        <v>1</v>
      </c>
      <c r="N204" s="64">
        <v>0</v>
      </c>
      <c r="O204" s="63">
        <v>4</v>
      </c>
      <c r="P204" s="63">
        <v>1</v>
      </c>
      <c r="Q204" s="64">
        <v>0</v>
      </c>
      <c r="R204" s="64">
        <v>0</v>
      </c>
      <c r="S204" s="63">
        <v>1</v>
      </c>
      <c r="T204" s="63">
        <v>33</v>
      </c>
      <c r="U204" s="63">
        <v>36</v>
      </c>
      <c r="V204" s="63">
        <v>4</v>
      </c>
      <c r="W204" s="63">
        <v>36</v>
      </c>
      <c r="X204" s="63">
        <v>4</v>
      </c>
    </row>
    <row r="205" spans="1:24" ht="72" x14ac:dyDescent="0.3">
      <c r="A205" s="61" t="s">
        <v>586</v>
      </c>
      <c r="B205" s="61" t="s">
        <v>590</v>
      </c>
      <c r="C205" s="61" t="s">
        <v>312</v>
      </c>
      <c r="D205" s="61" t="s">
        <v>597</v>
      </c>
      <c r="E205" s="61" t="s">
        <v>598</v>
      </c>
      <c r="F205" s="62">
        <v>36892</v>
      </c>
      <c r="G205" s="61" t="s">
        <v>314</v>
      </c>
      <c r="H205" s="61" t="s">
        <v>376</v>
      </c>
      <c r="I205" s="63">
        <v>1</v>
      </c>
      <c r="J205" s="64">
        <v>0</v>
      </c>
      <c r="K205" s="63">
        <v>1</v>
      </c>
      <c r="L205" s="64">
        <v>0</v>
      </c>
      <c r="M205" s="63">
        <v>1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0</v>
      </c>
      <c r="U205" s="63">
        <v>1</v>
      </c>
      <c r="V205" s="64">
        <v>0</v>
      </c>
      <c r="W205" s="63">
        <v>1</v>
      </c>
      <c r="X205" s="64">
        <v>0</v>
      </c>
    </row>
    <row r="206" spans="1:24" ht="72" x14ac:dyDescent="0.3">
      <c r="A206" s="61" t="s">
        <v>586</v>
      </c>
      <c r="B206" s="61" t="s">
        <v>590</v>
      </c>
      <c r="C206" s="61" t="s">
        <v>323</v>
      </c>
      <c r="D206" s="61" t="s">
        <v>3</v>
      </c>
      <c r="E206" s="61" t="s">
        <v>599</v>
      </c>
      <c r="F206" s="62">
        <v>17168</v>
      </c>
      <c r="G206" s="61" t="s">
        <v>314</v>
      </c>
      <c r="H206" s="61" t="s">
        <v>384</v>
      </c>
      <c r="I206" s="63">
        <v>15</v>
      </c>
      <c r="J206" s="63">
        <v>8</v>
      </c>
      <c r="K206" s="63">
        <v>7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3">
        <v>1</v>
      </c>
      <c r="S206" s="64">
        <v>0</v>
      </c>
      <c r="T206" s="63">
        <v>14</v>
      </c>
      <c r="U206" s="63">
        <v>14</v>
      </c>
      <c r="V206" s="63">
        <v>1</v>
      </c>
      <c r="W206" s="63">
        <v>5</v>
      </c>
      <c r="X206" s="63">
        <v>10</v>
      </c>
    </row>
    <row r="207" spans="1:24" ht="72" x14ac:dyDescent="0.3">
      <c r="A207" s="61" t="s">
        <v>586</v>
      </c>
      <c r="B207" s="61" t="s">
        <v>590</v>
      </c>
      <c r="C207" s="61" t="s">
        <v>323</v>
      </c>
      <c r="D207" s="61" t="s">
        <v>4</v>
      </c>
      <c r="E207" s="61" t="s">
        <v>600</v>
      </c>
      <c r="F207" s="62">
        <v>34947</v>
      </c>
      <c r="G207" s="61" t="s">
        <v>314</v>
      </c>
      <c r="H207" s="61" t="s">
        <v>384</v>
      </c>
      <c r="I207" s="63">
        <v>7</v>
      </c>
      <c r="J207" s="63">
        <v>2</v>
      </c>
      <c r="K207" s="63">
        <v>5</v>
      </c>
      <c r="L207" s="63">
        <v>1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3">
        <v>1</v>
      </c>
      <c r="T207" s="63">
        <v>5</v>
      </c>
      <c r="U207" s="63">
        <v>7</v>
      </c>
      <c r="V207" s="64">
        <v>0</v>
      </c>
      <c r="W207" s="63">
        <v>3</v>
      </c>
      <c r="X207" s="63">
        <v>4</v>
      </c>
    </row>
    <row r="208" spans="1:24" ht="72" x14ac:dyDescent="0.3">
      <c r="A208" s="61" t="s">
        <v>586</v>
      </c>
      <c r="B208" s="61" t="s">
        <v>601</v>
      </c>
      <c r="C208" s="61" t="s">
        <v>312</v>
      </c>
      <c r="D208" s="61" t="s">
        <v>13</v>
      </c>
      <c r="E208" s="61" t="s">
        <v>602</v>
      </c>
      <c r="F208" s="62">
        <v>17168</v>
      </c>
      <c r="G208" s="61" t="s">
        <v>314</v>
      </c>
      <c r="H208" s="61" t="s">
        <v>376</v>
      </c>
      <c r="I208" s="63">
        <v>52</v>
      </c>
      <c r="J208" s="63">
        <v>27</v>
      </c>
      <c r="K208" s="63">
        <v>25</v>
      </c>
      <c r="L208" s="63">
        <v>3</v>
      </c>
      <c r="M208" s="63">
        <v>10</v>
      </c>
      <c r="N208" s="64">
        <v>0</v>
      </c>
      <c r="O208" s="63">
        <v>4</v>
      </c>
      <c r="P208" s="63">
        <v>2</v>
      </c>
      <c r="Q208" s="64">
        <v>0</v>
      </c>
      <c r="R208" s="64">
        <v>0</v>
      </c>
      <c r="S208" s="63">
        <v>1</v>
      </c>
      <c r="T208" s="63">
        <v>32</v>
      </c>
      <c r="U208" s="63">
        <v>48</v>
      </c>
      <c r="V208" s="63">
        <v>4</v>
      </c>
      <c r="W208" s="63">
        <v>49</v>
      </c>
      <c r="X208" s="63">
        <v>3</v>
      </c>
    </row>
    <row r="209" spans="1:24" ht="72" x14ac:dyDescent="0.3">
      <c r="A209" s="61" t="s">
        <v>586</v>
      </c>
      <c r="B209" s="61" t="s">
        <v>601</v>
      </c>
      <c r="C209" s="61" t="s">
        <v>312</v>
      </c>
      <c r="D209" s="61" t="s">
        <v>14</v>
      </c>
      <c r="E209" s="61" t="s">
        <v>603</v>
      </c>
      <c r="F209" s="62">
        <v>17168</v>
      </c>
      <c r="G209" s="61" t="s">
        <v>314</v>
      </c>
      <c r="H209" s="61" t="s">
        <v>376</v>
      </c>
      <c r="I209" s="63">
        <v>51</v>
      </c>
      <c r="J209" s="63">
        <v>25</v>
      </c>
      <c r="K209" s="63">
        <v>26</v>
      </c>
      <c r="L209" s="63">
        <v>1</v>
      </c>
      <c r="M209" s="63">
        <v>4</v>
      </c>
      <c r="N209" s="64">
        <v>0</v>
      </c>
      <c r="O209" s="63">
        <v>5</v>
      </c>
      <c r="P209" s="63">
        <v>4</v>
      </c>
      <c r="Q209" s="64">
        <v>0</v>
      </c>
      <c r="R209" s="64">
        <v>0</v>
      </c>
      <c r="S209" s="64">
        <v>0</v>
      </c>
      <c r="T209" s="63">
        <v>37</v>
      </c>
      <c r="U209" s="63">
        <v>49</v>
      </c>
      <c r="V209" s="63">
        <v>2</v>
      </c>
      <c r="W209" s="63">
        <v>41</v>
      </c>
      <c r="X209" s="63">
        <v>10</v>
      </c>
    </row>
    <row r="210" spans="1:24" ht="72" x14ac:dyDescent="0.3">
      <c r="A210" s="61" t="s">
        <v>586</v>
      </c>
      <c r="B210" s="61" t="s">
        <v>601</v>
      </c>
      <c r="C210" s="61" t="s">
        <v>312</v>
      </c>
      <c r="D210" s="61" t="s">
        <v>242</v>
      </c>
      <c r="E210" s="61" t="s">
        <v>604</v>
      </c>
      <c r="F210" s="62">
        <v>17168</v>
      </c>
      <c r="G210" s="61" t="s">
        <v>314</v>
      </c>
      <c r="H210" s="61" t="s">
        <v>376</v>
      </c>
      <c r="I210" s="63">
        <v>53</v>
      </c>
      <c r="J210" s="63">
        <v>34</v>
      </c>
      <c r="K210" s="63">
        <v>19</v>
      </c>
      <c r="L210" s="63">
        <v>2</v>
      </c>
      <c r="M210" s="63">
        <v>12</v>
      </c>
      <c r="N210" s="64">
        <v>0</v>
      </c>
      <c r="O210" s="63">
        <v>2</v>
      </c>
      <c r="P210" s="63">
        <v>2</v>
      </c>
      <c r="Q210" s="64">
        <v>0</v>
      </c>
      <c r="R210" s="64">
        <v>0</v>
      </c>
      <c r="S210" s="63">
        <v>1</v>
      </c>
      <c r="T210" s="63">
        <v>34</v>
      </c>
      <c r="U210" s="63">
        <v>50</v>
      </c>
      <c r="V210" s="63">
        <v>3</v>
      </c>
      <c r="W210" s="63">
        <v>48</v>
      </c>
      <c r="X210" s="63">
        <v>5</v>
      </c>
    </row>
    <row r="211" spans="1:24" ht="72" x14ac:dyDescent="0.3">
      <c r="A211" s="61" t="s">
        <v>586</v>
      </c>
      <c r="B211" s="61" t="s">
        <v>601</v>
      </c>
      <c r="C211" s="61" t="s">
        <v>312</v>
      </c>
      <c r="D211" s="61" t="s">
        <v>15</v>
      </c>
      <c r="E211" s="61" t="s">
        <v>605</v>
      </c>
      <c r="F211" s="62">
        <v>17168</v>
      </c>
      <c r="G211" s="61" t="s">
        <v>314</v>
      </c>
      <c r="H211" s="61" t="s">
        <v>376</v>
      </c>
      <c r="I211" s="63">
        <v>85</v>
      </c>
      <c r="J211" s="63">
        <v>63</v>
      </c>
      <c r="K211" s="63">
        <v>22</v>
      </c>
      <c r="L211" s="64">
        <v>0</v>
      </c>
      <c r="M211" s="63">
        <v>11</v>
      </c>
      <c r="N211" s="64">
        <v>0</v>
      </c>
      <c r="O211" s="63">
        <v>13</v>
      </c>
      <c r="P211" s="63">
        <v>3</v>
      </c>
      <c r="Q211" s="63">
        <v>1</v>
      </c>
      <c r="R211" s="64">
        <v>0</v>
      </c>
      <c r="S211" s="63">
        <v>2</v>
      </c>
      <c r="T211" s="63">
        <v>55</v>
      </c>
      <c r="U211" s="63">
        <v>71</v>
      </c>
      <c r="V211" s="63">
        <v>14</v>
      </c>
      <c r="W211" s="63">
        <v>75</v>
      </c>
      <c r="X211" s="63">
        <v>10</v>
      </c>
    </row>
    <row r="212" spans="1:24" ht="72" x14ac:dyDescent="0.3">
      <c r="A212" s="61" t="s">
        <v>586</v>
      </c>
      <c r="B212" s="61" t="s">
        <v>606</v>
      </c>
      <c r="C212" s="61" t="s">
        <v>312</v>
      </c>
      <c r="D212" s="61" t="s">
        <v>19</v>
      </c>
      <c r="E212" s="61" t="s">
        <v>607</v>
      </c>
      <c r="F212" s="62">
        <v>17168</v>
      </c>
      <c r="G212" s="61" t="s">
        <v>314</v>
      </c>
      <c r="H212" s="61" t="s">
        <v>376</v>
      </c>
      <c r="I212" s="63">
        <v>450</v>
      </c>
      <c r="J212" s="63">
        <v>71</v>
      </c>
      <c r="K212" s="63">
        <v>379</v>
      </c>
      <c r="L212" s="63">
        <v>54</v>
      </c>
      <c r="M212" s="63">
        <v>58</v>
      </c>
      <c r="N212" s="64">
        <v>0</v>
      </c>
      <c r="O212" s="63">
        <v>36</v>
      </c>
      <c r="P212" s="63">
        <v>18</v>
      </c>
      <c r="Q212" s="64">
        <v>0</v>
      </c>
      <c r="R212" s="63">
        <v>2</v>
      </c>
      <c r="S212" s="63">
        <v>4</v>
      </c>
      <c r="T212" s="63">
        <v>278</v>
      </c>
      <c r="U212" s="63">
        <v>429</v>
      </c>
      <c r="V212" s="63">
        <v>21</v>
      </c>
      <c r="W212" s="63">
        <v>405</v>
      </c>
      <c r="X212" s="63">
        <v>45</v>
      </c>
    </row>
    <row r="213" spans="1:24" ht="72" x14ac:dyDescent="0.3">
      <c r="A213" s="61" t="s">
        <v>586</v>
      </c>
      <c r="B213" s="61" t="s">
        <v>606</v>
      </c>
      <c r="C213" s="61" t="s">
        <v>312</v>
      </c>
      <c r="D213" s="61" t="s">
        <v>223</v>
      </c>
      <c r="E213" s="61" t="s">
        <v>608</v>
      </c>
      <c r="F213" s="62">
        <v>36892</v>
      </c>
      <c r="G213" s="61" t="s">
        <v>314</v>
      </c>
      <c r="H213" s="61" t="s">
        <v>376</v>
      </c>
      <c r="I213" s="63">
        <v>10</v>
      </c>
      <c r="J213" s="63">
        <v>2</v>
      </c>
      <c r="K213" s="63">
        <v>8</v>
      </c>
      <c r="L213" s="64">
        <v>0</v>
      </c>
      <c r="M213" s="64">
        <v>0</v>
      </c>
      <c r="N213" s="64">
        <v>0</v>
      </c>
      <c r="O213" s="63">
        <v>2</v>
      </c>
      <c r="P213" s="64">
        <v>0</v>
      </c>
      <c r="Q213" s="64">
        <v>0</v>
      </c>
      <c r="R213" s="63">
        <v>1</v>
      </c>
      <c r="S213" s="63">
        <v>1</v>
      </c>
      <c r="T213" s="63">
        <v>6</v>
      </c>
      <c r="U213" s="63">
        <v>8</v>
      </c>
      <c r="V213" s="63">
        <v>2</v>
      </c>
      <c r="W213" s="63">
        <v>9</v>
      </c>
      <c r="X213" s="63">
        <v>1</v>
      </c>
    </row>
    <row r="214" spans="1:24" ht="72" x14ac:dyDescent="0.3">
      <c r="A214" s="61" t="s">
        <v>586</v>
      </c>
      <c r="B214" s="61" t="s">
        <v>606</v>
      </c>
      <c r="C214" s="61" t="s">
        <v>323</v>
      </c>
      <c r="D214" s="61" t="s">
        <v>207</v>
      </c>
      <c r="E214" s="61" t="s">
        <v>609</v>
      </c>
      <c r="F214" s="62">
        <v>36892</v>
      </c>
      <c r="G214" s="61" t="s">
        <v>314</v>
      </c>
      <c r="H214" s="61" t="s">
        <v>330</v>
      </c>
      <c r="I214" s="63">
        <v>1</v>
      </c>
      <c r="J214" s="64">
        <v>0</v>
      </c>
      <c r="K214" s="63">
        <v>1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3">
        <v>1</v>
      </c>
      <c r="U214" s="63">
        <v>1</v>
      </c>
      <c r="V214" s="64">
        <v>0</v>
      </c>
      <c r="W214" s="64">
        <v>0</v>
      </c>
      <c r="X214" s="63">
        <v>1</v>
      </c>
    </row>
    <row r="215" spans="1:24" ht="72" x14ac:dyDescent="0.3">
      <c r="A215" s="61" t="s">
        <v>586</v>
      </c>
      <c r="B215" s="61" t="s">
        <v>606</v>
      </c>
      <c r="C215" s="61" t="s">
        <v>323</v>
      </c>
      <c r="D215" s="61" t="s">
        <v>224</v>
      </c>
      <c r="E215" s="61" t="s">
        <v>610</v>
      </c>
      <c r="F215" s="62">
        <v>36892</v>
      </c>
      <c r="G215" s="61" t="s">
        <v>314</v>
      </c>
      <c r="H215" s="61" t="s">
        <v>384</v>
      </c>
      <c r="I215" s="63">
        <v>10</v>
      </c>
      <c r="J215" s="63">
        <v>1</v>
      </c>
      <c r="K215" s="63">
        <v>9</v>
      </c>
      <c r="L215" s="63">
        <v>1</v>
      </c>
      <c r="M215" s="64">
        <v>0</v>
      </c>
      <c r="N215" s="64">
        <v>0</v>
      </c>
      <c r="O215" s="63">
        <v>2</v>
      </c>
      <c r="P215" s="64">
        <v>0</v>
      </c>
      <c r="Q215" s="64">
        <v>0</v>
      </c>
      <c r="R215" s="64">
        <v>0</v>
      </c>
      <c r="S215" s="64">
        <v>0</v>
      </c>
      <c r="T215" s="63">
        <v>7</v>
      </c>
      <c r="U215" s="63">
        <v>9</v>
      </c>
      <c r="V215" s="63">
        <v>1</v>
      </c>
      <c r="W215" s="63">
        <v>6</v>
      </c>
      <c r="X215" s="63">
        <v>4</v>
      </c>
    </row>
    <row r="216" spans="1:24" ht="72" x14ac:dyDescent="0.3">
      <c r="A216" s="61" t="s">
        <v>586</v>
      </c>
      <c r="B216" s="61" t="s">
        <v>606</v>
      </c>
      <c r="C216" s="61" t="s">
        <v>323</v>
      </c>
      <c r="D216" s="61" t="s">
        <v>18</v>
      </c>
      <c r="E216" s="61" t="s">
        <v>611</v>
      </c>
      <c r="F216" s="62">
        <v>17168</v>
      </c>
      <c r="G216" s="61" t="s">
        <v>314</v>
      </c>
      <c r="H216" s="61" t="s">
        <v>384</v>
      </c>
      <c r="I216" s="63">
        <v>22</v>
      </c>
      <c r="J216" s="63">
        <v>8</v>
      </c>
      <c r="K216" s="63">
        <v>14</v>
      </c>
      <c r="L216" s="63">
        <v>2</v>
      </c>
      <c r="M216" s="63">
        <v>2</v>
      </c>
      <c r="N216" s="64">
        <v>0</v>
      </c>
      <c r="O216" s="64">
        <v>0</v>
      </c>
      <c r="P216" s="64">
        <v>0</v>
      </c>
      <c r="Q216" s="64">
        <v>0</v>
      </c>
      <c r="R216" s="63">
        <v>11</v>
      </c>
      <c r="S216" s="64">
        <v>0</v>
      </c>
      <c r="T216" s="63">
        <v>7</v>
      </c>
      <c r="U216" s="63">
        <v>9</v>
      </c>
      <c r="V216" s="63">
        <v>13</v>
      </c>
      <c r="W216" s="63">
        <v>11</v>
      </c>
      <c r="X216" s="63">
        <v>11</v>
      </c>
    </row>
    <row r="217" spans="1:24" ht="72" x14ac:dyDescent="0.3">
      <c r="A217" s="61" t="s">
        <v>586</v>
      </c>
      <c r="B217" s="61" t="s">
        <v>612</v>
      </c>
      <c r="C217" s="61" t="s">
        <v>312</v>
      </c>
      <c r="D217" s="61" t="s">
        <v>28</v>
      </c>
      <c r="E217" s="61" t="s">
        <v>613</v>
      </c>
      <c r="F217" s="62">
        <v>17168</v>
      </c>
      <c r="G217" s="61" t="s">
        <v>314</v>
      </c>
      <c r="H217" s="61" t="s">
        <v>376</v>
      </c>
      <c r="I217" s="63">
        <v>34</v>
      </c>
      <c r="J217" s="63">
        <v>16</v>
      </c>
      <c r="K217" s="63">
        <v>18</v>
      </c>
      <c r="L217" s="63">
        <v>1</v>
      </c>
      <c r="M217" s="63">
        <v>1</v>
      </c>
      <c r="N217" s="64">
        <v>0</v>
      </c>
      <c r="O217" s="63">
        <v>4</v>
      </c>
      <c r="P217" s="64">
        <v>0</v>
      </c>
      <c r="Q217" s="64">
        <v>0</v>
      </c>
      <c r="R217" s="64">
        <v>0</v>
      </c>
      <c r="S217" s="64">
        <v>0</v>
      </c>
      <c r="T217" s="63">
        <v>28</v>
      </c>
      <c r="U217" s="63">
        <v>33</v>
      </c>
      <c r="V217" s="63">
        <v>1</v>
      </c>
      <c r="W217" s="63">
        <v>30</v>
      </c>
      <c r="X217" s="63">
        <v>4</v>
      </c>
    </row>
    <row r="218" spans="1:24" ht="72" x14ac:dyDescent="0.3">
      <c r="A218" s="61" t="s">
        <v>586</v>
      </c>
      <c r="B218" s="61" t="s">
        <v>612</v>
      </c>
      <c r="C218" s="61" t="s">
        <v>312</v>
      </c>
      <c r="D218" s="61" t="s">
        <v>29</v>
      </c>
      <c r="E218" s="61" t="s">
        <v>614</v>
      </c>
      <c r="F218" s="62">
        <v>29465</v>
      </c>
      <c r="G218" s="61" t="s">
        <v>314</v>
      </c>
      <c r="H218" s="61" t="s">
        <v>376</v>
      </c>
      <c r="I218" s="63">
        <v>27</v>
      </c>
      <c r="J218" s="63">
        <v>8</v>
      </c>
      <c r="K218" s="63">
        <v>19</v>
      </c>
      <c r="L218" s="64">
        <v>0</v>
      </c>
      <c r="M218" s="64">
        <v>0</v>
      </c>
      <c r="N218" s="64">
        <v>0</v>
      </c>
      <c r="O218" s="63">
        <v>1</v>
      </c>
      <c r="P218" s="64">
        <v>0</v>
      </c>
      <c r="Q218" s="64">
        <v>0</v>
      </c>
      <c r="R218" s="64">
        <v>0</v>
      </c>
      <c r="S218" s="64">
        <v>0</v>
      </c>
      <c r="T218" s="63">
        <v>26</v>
      </c>
      <c r="U218" s="63">
        <v>26</v>
      </c>
      <c r="V218" s="63">
        <v>1</v>
      </c>
      <c r="W218" s="63">
        <v>17</v>
      </c>
      <c r="X218" s="63">
        <v>10</v>
      </c>
    </row>
    <row r="219" spans="1:24" ht="72" x14ac:dyDescent="0.3">
      <c r="A219" s="61" t="s">
        <v>586</v>
      </c>
      <c r="B219" s="61" t="s">
        <v>612</v>
      </c>
      <c r="C219" s="61" t="s">
        <v>312</v>
      </c>
      <c r="D219" s="61" t="s">
        <v>208</v>
      </c>
      <c r="E219" s="61" t="s">
        <v>615</v>
      </c>
      <c r="F219" s="62">
        <v>36892</v>
      </c>
      <c r="G219" s="61" t="s">
        <v>314</v>
      </c>
      <c r="H219" s="61" t="s">
        <v>376</v>
      </c>
      <c r="I219" s="63">
        <v>6</v>
      </c>
      <c r="J219" s="63">
        <v>3</v>
      </c>
      <c r="K219" s="63">
        <v>3</v>
      </c>
      <c r="L219" s="64">
        <v>0</v>
      </c>
      <c r="M219" s="64">
        <v>0</v>
      </c>
      <c r="N219" s="64">
        <v>0</v>
      </c>
      <c r="O219" s="63">
        <v>1</v>
      </c>
      <c r="P219" s="63">
        <v>1</v>
      </c>
      <c r="Q219" s="64">
        <v>0</v>
      </c>
      <c r="R219" s="64">
        <v>0</v>
      </c>
      <c r="S219" s="64">
        <v>0</v>
      </c>
      <c r="T219" s="63">
        <v>4</v>
      </c>
      <c r="U219" s="63">
        <v>5</v>
      </c>
      <c r="V219" s="63">
        <v>1</v>
      </c>
      <c r="W219" s="63">
        <v>6</v>
      </c>
      <c r="X219" s="64">
        <v>0</v>
      </c>
    </row>
    <row r="220" spans="1:24" ht="72" x14ac:dyDescent="0.3">
      <c r="A220" s="61" t="s">
        <v>586</v>
      </c>
      <c r="B220" s="61" t="s">
        <v>612</v>
      </c>
      <c r="C220" s="61" t="s">
        <v>312</v>
      </c>
      <c r="D220" s="61" t="s">
        <v>616</v>
      </c>
      <c r="E220" s="61" t="s">
        <v>617</v>
      </c>
      <c r="F220" s="62">
        <v>36892</v>
      </c>
      <c r="G220" s="61" t="s">
        <v>314</v>
      </c>
      <c r="H220" s="61" t="s">
        <v>376</v>
      </c>
      <c r="I220" s="63">
        <v>1</v>
      </c>
      <c r="J220" s="63">
        <v>1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3">
        <v>1</v>
      </c>
      <c r="U220" s="63">
        <v>1</v>
      </c>
      <c r="V220" s="64">
        <v>0</v>
      </c>
      <c r="W220" s="63">
        <v>1</v>
      </c>
      <c r="X220" s="64">
        <v>0</v>
      </c>
    </row>
    <row r="221" spans="1:24" ht="72" x14ac:dyDescent="0.3">
      <c r="A221" s="61" t="s">
        <v>586</v>
      </c>
      <c r="B221" s="61" t="s">
        <v>612</v>
      </c>
      <c r="C221" s="61" t="s">
        <v>323</v>
      </c>
      <c r="D221" s="61" t="s">
        <v>193</v>
      </c>
      <c r="E221" s="61" t="s">
        <v>618</v>
      </c>
      <c r="F221" s="62">
        <v>36892</v>
      </c>
      <c r="G221" s="61" t="s">
        <v>314</v>
      </c>
      <c r="H221" s="61" t="s">
        <v>384</v>
      </c>
      <c r="I221" s="63">
        <v>12</v>
      </c>
      <c r="J221" s="63">
        <v>5</v>
      </c>
      <c r="K221" s="63">
        <v>7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3">
        <v>12</v>
      </c>
      <c r="U221" s="63">
        <v>12</v>
      </c>
      <c r="V221" s="64">
        <v>0</v>
      </c>
      <c r="W221" s="63">
        <v>2</v>
      </c>
      <c r="X221" s="63">
        <v>10</v>
      </c>
    </row>
    <row r="222" spans="1:24" ht="72" x14ac:dyDescent="0.3">
      <c r="A222" s="61" t="s">
        <v>586</v>
      </c>
      <c r="B222" s="61" t="s">
        <v>612</v>
      </c>
      <c r="C222" s="61" t="s">
        <v>323</v>
      </c>
      <c r="D222" s="61" t="s">
        <v>209</v>
      </c>
      <c r="E222" s="61" t="s">
        <v>619</v>
      </c>
      <c r="F222" s="62">
        <v>36892</v>
      </c>
      <c r="G222" s="61" t="s">
        <v>314</v>
      </c>
      <c r="H222" s="61" t="s">
        <v>384</v>
      </c>
      <c r="I222" s="63">
        <v>2</v>
      </c>
      <c r="J222" s="63">
        <v>1</v>
      </c>
      <c r="K222" s="63">
        <v>1</v>
      </c>
      <c r="L222" s="64">
        <v>0</v>
      </c>
      <c r="M222" s="64">
        <v>0</v>
      </c>
      <c r="N222" s="64">
        <v>0</v>
      </c>
      <c r="O222" s="63">
        <v>1</v>
      </c>
      <c r="P222" s="64">
        <v>0</v>
      </c>
      <c r="Q222" s="64">
        <v>0</v>
      </c>
      <c r="R222" s="64">
        <v>0</v>
      </c>
      <c r="S222" s="64">
        <v>0</v>
      </c>
      <c r="T222" s="63">
        <v>1</v>
      </c>
      <c r="U222" s="63">
        <v>2</v>
      </c>
      <c r="V222" s="64">
        <v>0</v>
      </c>
      <c r="W222" s="64">
        <v>0</v>
      </c>
      <c r="X222" s="63">
        <v>2</v>
      </c>
    </row>
    <row r="223" spans="1:24" ht="72" x14ac:dyDescent="0.3">
      <c r="A223" s="61" t="s">
        <v>586</v>
      </c>
      <c r="B223" s="61" t="s">
        <v>620</v>
      </c>
      <c r="C223" s="61" t="s">
        <v>312</v>
      </c>
      <c r="D223" s="61" t="s">
        <v>38</v>
      </c>
      <c r="E223" s="61" t="s">
        <v>621</v>
      </c>
      <c r="F223" s="62">
        <v>17168</v>
      </c>
      <c r="G223" s="61" t="s">
        <v>314</v>
      </c>
      <c r="H223" s="61" t="s">
        <v>319</v>
      </c>
      <c r="I223" s="63">
        <v>10</v>
      </c>
      <c r="J223" s="63">
        <v>3</v>
      </c>
      <c r="K223" s="63">
        <v>7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3">
        <v>10</v>
      </c>
      <c r="U223" s="63">
        <v>10</v>
      </c>
      <c r="V223" s="64">
        <v>0</v>
      </c>
      <c r="W223" s="63">
        <v>6</v>
      </c>
      <c r="X223" s="63">
        <v>4</v>
      </c>
    </row>
    <row r="224" spans="1:24" ht="72" x14ac:dyDescent="0.3">
      <c r="A224" s="61" t="s">
        <v>586</v>
      </c>
      <c r="B224" s="61" t="s">
        <v>620</v>
      </c>
      <c r="C224" s="61" t="s">
        <v>312</v>
      </c>
      <c r="D224" s="61" t="s">
        <v>39</v>
      </c>
      <c r="E224" s="61" t="s">
        <v>622</v>
      </c>
      <c r="F224" s="62">
        <v>36892</v>
      </c>
      <c r="G224" s="61" t="s">
        <v>314</v>
      </c>
      <c r="H224" s="61" t="s">
        <v>376</v>
      </c>
      <c r="I224" s="63">
        <v>31</v>
      </c>
      <c r="J224" s="63">
        <v>9</v>
      </c>
      <c r="K224" s="63">
        <v>22</v>
      </c>
      <c r="L224" s="64">
        <v>0</v>
      </c>
      <c r="M224" s="63">
        <v>3</v>
      </c>
      <c r="N224" s="64">
        <v>0</v>
      </c>
      <c r="O224" s="64">
        <v>0</v>
      </c>
      <c r="P224" s="63">
        <v>1</v>
      </c>
      <c r="Q224" s="64">
        <v>0</v>
      </c>
      <c r="R224" s="64">
        <v>0</v>
      </c>
      <c r="S224" s="63">
        <v>1</v>
      </c>
      <c r="T224" s="63">
        <v>26</v>
      </c>
      <c r="U224" s="63">
        <v>31</v>
      </c>
      <c r="V224" s="64">
        <v>0</v>
      </c>
      <c r="W224" s="63">
        <v>29</v>
      </c>
      <c r="X224" s="63">
        <v>2</v>
      </c>
    </row>
    <row r="225" spans="1:24" ht="72" x14ac:dyDescent="0.3">
      <c r="A225" s="61" t="s">
        <v>586</v>
      </c>
      <c r="B225" s="61" t="s">
        <v>620</v>
      </c>
      <c r="C225" s="61" t="s">
        <v>312</v>
      </c>
      <c r="D225" s="61" t="s">
        <v>40</v>
      </c>
      <c r="E225" s="61" t="s">
        <v>623</v>
      </c>
      <c r="F225" s="62">
        <v>36892</v>
      </c>
      <c r="G225" s="61" t="s">
        <v>314</v>
      </c>
      <c r="H225" s="61" t="s">
        <v>376</v>
      </c>
      <c r="I225" s="63">
        <v>51</v>
      </c>
      <c r="J225" s="63">
        <v>14</v>
      </c>
      <c r="K225" s="63">
        <v>37</v>
      </c>
      <c r="L225" s="64">
        <v>0</v>
      </c>
      <c r="M225" s="63">
        <v>5</v>
      </c>
      <c r="N225" s="64">
        <v>0</v>
      </c>
      <c r="O225" s="63">
        <v>3</v>
      </c>
      <c r="P225" s="63">
        <v>1</v>
      </c>
      <c r="Q225" s="64">
        <v>0</v>
      </c>
      <c r="R225" s="63">
        <v>1</v>
      </c>
      <c r="S225" s="64">
        <v>0</v>
      </c>
      <c r="T225" s="63">
        <v>41</v>
      </c>
      <c r="U225" s="63">
        <v>46</v>
      </c>
      <c r="V225" s="63">
        <v>5</v>
      </c>
      <c r="W225" s="63">
        <v>49</v>
      </c>
      <c r="X225" s="63">
        <v>2</v>
      </c>
    </row>
    <row r="226" spans="1:24" ht="72" x14ac:dyDescent="0.3">
      <c r="A226" s="61" t="s">
        <v>586</v>
      </c>
      <c r="B226" s="61" t="s">
        <v>620</v>
      </c>
      <c r="C226" s="61" t="s">
        <v>312</v>
      </c>
      <c r="D226" s="61" t="s">
        <v>41</v>
      </c>
      <c r="E226" s="61" t="s">
        <v>624</v>
      </c>
      <c r="F226" s="62">
        <v>36892</v>
      </c>
      <c r="G226" s="61" t="s">
        <v>314</v>
      </c>
      <c r="H226" s="61" t="s">
        <v>376</v>
      </c>
      <c r="I226" s="63">
        <v>6</v>
      </c>
      <c r="J226" s="63">
        <v>1</v>
      </c>
      <c r="K226" s="63">
        <v>5</v>
      </c>
      <c r="L226" s="64">
        <v>0</v>
      </c>
      <c r="M226" s="64">
        <v>0</v>
      </c>
      <c r="N226" s="64">
        <v>0</v>
      </c>
      <c r="O226" s="63">
        <v>1</v>
      </c>
      <c r="P226" s="64">
        <v>0</v>
      </c>
      <c r="Q226" s="64">
        <v>0</v>
      </c>
      <c r="R226" s="64">
        <v>0</v>
      </c>
      <c r="S226" s="64">
        <v>0</v>
      </c>
      <c r="T226" s="63">
        <v>5</v>
      </c>
      <c r="U226" s="63">
        <v>6</v>
      </c>
      <c r="V226" s="64">
        <v>0</v>
      </c>
      <c r="W226" s="63">
        <v>6</v>
      </c>
      <c r="X226" s="64">
        <v>0</v>
      </c>
    </row>
    <row r="227" spans="1:24" ht="72" x14ac:dyDescent="0.3">
      <c r="A227" s="61" t="s">
        <v>586</v>
      </c>
      <c r="B227" s="61" t="s">
        <v>620</v>
      </c>
      <c r="C227" s="61" t="s">
        <v>312</v>
      </c>
      <c r="D227" s="61" t="s">
        <v>42</v>
      </c>
      <c r="E227" s="61" t="s">
        <v>625</v>
      </c>
      <c r="F227" s="62">
        <v>36892</v>
      </c>
      <c r="G227" s="61" t="s">
        <v>314</v>
      </c>
      <c r="H227" s="61" t="s">
        <v>376</v>
      </c>
      <c r="I227" s="63">
        <v>39</v>
      </c>
      <c r="J227" s="63">
        <v>13</v>
      </c>
      <c r="K227" s="63">
        <v>26</v>
      </c>
      <c r="L227" s="63">
        <v>5</v>
      </c>
      <c r="M227" s="63">
        <v>4</v>
      </c>
      <c r="N227" s="64">
        <v>0</v>
      </c>
      <c r="O227" s="63">
        <v>1</v>
      </c>
      <c r="P227" s="64">
        <v>0</v>
      </c>
      <c r="Q227" s="64">
        <v>0</v>
      </c>
      <c r="R227" s="63">
        <v>3</v>
      </c>
      <c r="S227" s="64">
        <v>0</v>
      </c>
      <c r="T227" s="63">
        <v>26</v>
      </c>
      <c r="U227" s="63">
        <v>34</v>
      </c>
      <c r="V227" s="63">
        <v>5</v>
      </c>
      <c r="W227" s="63">
        <v>34</v>
      </c>
      <c r="X227" s="63">
        <v>5</v>
      </c>
    </row>
    <row r="228" spans="1:24" ht="72" x14ac:dyDescent="0.3">
      <c r="A228" s="61" t="s">
        <v>586</v>
      </c>
      <c r="B228" s="61" t="s">
        <v>620</v>
      </c>
      <c r="C228" s="61" t="s">
        <v>312</v>
      </c>
      <c r="D228" s="61" t="s">
        <v>43</v>
      </c>
      <c r="E228" s="61" t="s">
        <v>626</v>
      </c>
      <c r="F228" s="62">
        <v>36892</v>
      </c>
      <c r="G228" s="61" t="s">
        <v>314</v>
      </c>
      <c r="H228" s="61" t="s">
        <v>376</v>
      </c>
      <c r="I228" s="63">
        <v>14</v>
      </c>
      <c r="J228" s="63">
        <v>4</v>
      </c>
      <c r="K228" s="63">
        <v>10</v>
      </c>
      <c r="L228" s="63">
        <v>1</v>
      </c>
      <c r="M228" s="63">
        <v>2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3">
        <v>11</v>
      </c>
      <c r="U228" s="63">
        <v>14</v>
      </c>
      <c r="V228" s="64">
        <v>0</v>
      </c>
      <c r="W228" s="63">
        <v>10</v>
      </c>
      <c r="X228" s="63">
        <v>4</v>
      </c>
    </row>
    <row r="229" spans="1:24" ht="72" x14ac:dyDescent="0.3">
      <c r="A229" s="61" t="s">
        <v>586</v>
      </c>
      <c r="B229" s="61" t="s">
        <v>620</v>
      </c>
      <c r="C229" s="61" t="s">
        <v>312</v>
      </c>
      <c r="D229" s="61" t="s">
        <v>627</v>
      </c>
      <c r="E229" s="61" t="s">
        <v>628</v>
      </c>
      <c r="F229" s="62">
        <v>36892</v>
      </c>
      <c r="G229" s="61" t="s">
        <v>314</v>
      </c>
      <c r="H229" s="61" t="s">
        <v>376</v>
      </c>
      <c r="I229" s="63">
        <v>1</v>
      </c>
      <c r="J229" s="64">
        <v>0</v>
      </c>
      <c r="K229" s="63">
        <v>1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3">
        <v>1</v>
      </c>
      <c r="U229" s="63">
        <v>1</v>
      </c>
      <c r="V229" s="64">
        <v>0</v>
      </c>
      <c r="W229" s="63">
        <v>1</v>
      </c>
      <c r="X229" s="64">
        <v>0</v>
      </c>
    </row>
    <row r="230" spans="1:24" ht="72" x14ac:dyDescent="0.3">
      <c r="A230" s="61" t="s">
        <v>586</v>
      </c>
      <c r="B230" s="61" t="s">
        <v>620</v>
      </c>
      <c r="C230" s="61" t="s">
        <v>312</v>
      </c>
      <c r="D230" s="61" t="s">
        <v>210</v>
      </c>
      <c r="E230" s="61" t="s">
        <v>629</v>
      </c>
      <c r="F230" s="62">
        <v>36892</v>
      </c>
      <c r="G230" s="61" t="s">
        <v>314</v>
      </c>
      <c r="H230" s="61" t="s">
        <v>376</v>
      </c>
      <c r="I230" s="63">
        <v>3</v>
      </c>
      <c r="J230" s="63">
        <v>1</v>
      </c>
      <c r="K230" s="63">
        <v>2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3">
        <v>1</v>
      </c>
      <c r="T230" s="63">
        <v>2</v>
      </c>
      <c r="U230" s="63">
        <v>3</v>
      </c>
      <c r="V230" s="64">
        <v>0</v>
      </c>
      <c r="W230" s="63">
        <v>3</v>
      </c>
      <c r="X230" s="64">
        <v>0</v>
      </c>
    </row>
    <row r="231" spans="1:24" ht="72" x14ac:dyDescent="0.3">
      <c r="A231" s="61" t="s">
        <v>586</v>
      </c>
      <c r="B231" s="61" t="s">
        <v>620</v>
      </c>
      <c r="C231" s="61" t="s">
        <v>323</v>
      </c>
      <c r="D231" s="61" t="s">
        <v>260</v>
      </c>
      <c r="E231" s="61" t="s">
        <v>630</v>
      </c>
      <c r="F231" s="62">
        <v>36892</v>
      </c>
      <c r="G231" s="61" t="s">
        <v>314</v>
      </c>
      <c r="H231" s="61" t="s">
        <v>325</v>
      </c>
      <c r="I231" s="63">
        <v>3</v>
      </c>
      <c r="J231" s="64">
        <v>0</v>
      </c>
      <c r="K231" s="63">
        <v>3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3">
        <v>3</v>
      </c>
      <c r="U231" s="63">
        <v>3</v>
      </c>
      <c r="V231" s="64">
        <v>0</v>
      </c>
      <c r="W231" s="63">
        <v>2</v>
      </c>
      <c r="X231" s="63">
        <v>1</v>
      </c>
    </row>
    <row r="232" spans="1:24" ht="72" x14ac:dyDescent="0.3">
      <c r="A232" s="61" t="s">
        <v>586</v>
      </c>
      <c r="B232" s="61" t="s">
        <v>620</v>
      </c>
      <c r="C232" s="61" t="s">
        <v>323</v>
      </c>
      <c r="D232" s="61" t="s">
        <v>36</v>
      </c>
      <c r="E232" s="61" t="s">
        <v>631</v>
      </c>
      <c r="F232" s="62">
        <v>17168</v>
      </c>
      <c r="G232" s="61" t="s">
        <v>314</v>
      </c>
      <c r="H232" s="61" t="s">
        <v>325</v>
      </c>
      <c r="I232" s="63">
        <v>9</v>
      </c>
      <c r="J232" s="63">
        <v>2</v>
      </c>
      <c r="K232" s="63">
        <v>7</v>
      </c>
      <c r="L232" s="63">
        <v>1</v>
      </c>
      <c r="M232" s="63">
        <v>1</v>
      </c>
      <c r="N232" s="64">
        <v>0</v>
      </c>
      <c r="O232" s="63">
        <v>1</v>
      </c>
      <c r="P232" s="64">
        <v>0</v>
      </c>
      <c r="Q232" s="64">
        <v>0</v>
      </c>
      <c r="R232" s="63">
        <v>1</v>
      </c>
      <c r="S232" s="64">
        <v>0</v>
      </c>
      <c r="T232" s="63">
        <v>5</v>
      </c>
      <c r="U232" s="63">
        <v>7</v>
      </c>
      <c r="V232" s="63">
        <v>2</v>
      </c>
      <c r="W232" s="63">
        <v>2</v>
      </c>
      <c r="X232" s="63">
        <v>7</v>
      </c>
    </row>
    <row r="233" spans="1:24" ht="72" x14ac:dyDescent="0.3">
      <c r="A233" s="61" t="s">
        <v>586</v>
      </c>
      <c r="B233" s="61" t="s">
        <v>620</v>
      </c>
      <c r="C233" s="61" t="s">
        <v>323</v>
      </c>
      <c r="D233" s="61" t="s">
        <v>243</v>
      </c>
      <c r="E233" s="61" t="s">
        <v>632</v>
      </c>
      <c r="F233" s="62">
        <v>36892</v>
      </c>
      <c r="G233" s="61" t="s">
        <v>314</v>
      </c>
      <c r="H233" s="61" t="s">
        <v>325</v>
      </c>
      <c r="I233" s="63">
        <v>3</v>
      </c>
      <c r="J233" s="63">
        <v>3</v>
      </c>
      <c r="K233" s="64">
        <v>0</v>
      </c>
      <c r="L233" s="63">
        <v>1</v>
      </c>
      <c r="M233" s="63">
        <v>1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3">
        <v>1</v>
      </c>
      <c r="U233" s="63">
        <v>3</v>
      </c>
      <c r="V233" s="64">
        <v>0</v>
      </c>
      <c r="W233" s="63">
        <v>1</v>
      </c>
      <c r="X233" s="63">
        <v>2</v>
      </c>
    </row>
    <row r="234" spans="1:24" ht="72" x14ac:dyDescent="0.3">
      <c r="A234" s="61" t="s">
        <v>586</v>
      </c>
      <c r="B234" s="61" t="s">
        <v>620</v>
      </c>
      <c r="C234" s="61" t="s">
        <v>323</v>
      </c>
      <c r="D234" s="61" t="s">
        <v>244</v>
      </c>
      <c r="E234" s="61" t="s">
        <v>633</v>
      </c>
      <c r="F234" s="62">
        <v>36892</v>
      </c>
      <c r="G234" s="61" t="s">
        <v>314</v>
      </c>
      <c r="H234" s="61" t="s">
        <v>330</v>
      </c>
      <c r="I234" s="63">
        <v>1</v>
      </c>
      <c r="J234" s="64">
        <v>0</v>
      </c>
      <c r="K234" s="63">
        <v>1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3">
        <v>1</v>
      </c>
      <c r="U234" s="63">
        <v>1</v>
      </c>
      <c r="V234" s="64">
        <v>0</v>
      </c>
      <c r="W234" s="64">
        <v>0</v>
      </c>
      <c r="X234" s="63">
        <v>1</v>
      </c>
    </row>
    <row r="235" spans="1:24" ht="72" x14ac:dyDescent="0.3">
      <c r="A235" s="61" t="s">
        <v>586</v>
      </c>
      <c r="B235" s="61" t="s">
        <v>620</v>
      </c>
      <c r="C235" s="61" t="s">
        <v>323</v>
      </c>
      <c r="D235" s="61" t="s">
        <v>261</v>
      </c>
      <c r="E235" s="61" t="s">
        <v>634</v>
      </c>
      <c r="F235" s="62">
        <v>36892</v>
      </c>
      <c r="G235" s="61" t="s">
        <v>314</v>
      </c>
      <c r="H235" s="61" t="s">
        <v>384</v>
      </c>
      <c r="I235" s="63">
        <v>5</v>
      </c>
      <c r="J235" s="63">
        <v>1</v>
      </c>
      <c r="K235" s="63">
        <v>4</v>
      </c>
      <c r="L235" s="63">
        <v>2</v>
      </c>
      <c r="M235" s="64">
        <v>0</v>
      </c>
      <c r="N235" s="64">
        <v>0</v>
      </c>
      <c r="O235" s="64">
        <v>0</v>
      </c>
      <c r="P235" s="63">
        <v>1</v>
      </c>
      <c r="Q235" s="64">
        <v>0</v>
      </c>
      <c r="R235" s="64">
        <v>0</v>
      </c>
      <c r="S235" s="64">
        <v>0</v>
      </c>
      <c r="T235" s="63">
        <v>2</v>
      </c>
      <c r="U235" s="63">
        <v>4</v>
      </c>
      <c r="V235" s="63">
        <v>1</v>
      </c>
      <c r="W235" s="64">
        <v>0</v>
      </c>
      <c r="X235" s="63">
        <v>5</v>
      </c>
    </row>
    <row r="236" spans="1:24" ht="72" x14ac:dyDescent="0.3">
      <c r="A236" s="61" t="s">
        <v>586</v>
      </c>
      <c r="B236" s="61" t="s">
        <v>620</v>
      </c>
      <c r="C236" s="61" t="s">
        <v>323</v>
      </c>
      <c r="D236" s="61" t="s">
        <v>37</v>
      </c>
      <c r="E236" s="61" t="s">
        <v>635</v>
      </c>
      <c r="F236" s="62">
        <v>36892</v>
      </c>
      <c r="G236" s="61" t="s">
        <v>314</v>
      </c>
      <c r="H236" s="61" t="s">
        <v>384</v>
      </c>
      <c r="I236" s="63">
        <v>63</v>
      </c>
      <c r="J236" s="63">
        <v>26</v>
      </c>
      <c r="K236" s="63">
        <v>37</v>
      </c>
      <c r="L236" s="63">
        <v>7</v>
      </c>
      <c r="M236" s="63">
        <v>5</v>
      </c>
      <c r="N236" s="64">
        <v>0</v>
      </c>
      <c r="O236" s="63">
        <v>5</v>
      </c>
      <c r="P236" s="63">
        <v>2</v>
      </c>
      <c r="Q236" s="64">
        <v>0</v>
      </c>
      <c r="R236" s="63">
        <v>11</v>
      </c>
      <c r="S236" s="63">
        <v>3</v>
      </c>
      <c r="T236" s="63">
        <v>30</v>
      </c>
      <c r="U236" s="63">
        <v>47</v>
      </c>
      <c r="V236" s="63">
        <v>16</v>
      </c>
      <c r="W236" s="63">
        <v>9</v>
      </c>
      <c r="X236" s="63">
        <v>54</v>
      </c>
    </row>
    <row r="237" spans="1:24" ht="72" x14ac:dyDescent="0.3">
      <c r="A237" s="61" t="s">
        <v>586</v>
      </c>
      <c r="B237" s="61" t="s">
        <v>620</v>
      </c>
      <c r="C237" s="61" t="s">
        <v>323</v>
      </c>
      <c r="D237" s="61" t="s">
        <v>225</v>
      </c>
      <c r="E237" s="61" t="s">
        <v>636</v>
      </c>
      <c r="F237" s="62">
        <v>36892</v>
      </c>
      <c r="G237" s="61" t="s">
        <v>314</v>
      </c>
      <c r="H237" s="61" t="s">
        <v>384</v>
      </c>
      <c r="I237" s="63">
        <v>2</v>
      </c>
      <c r="J237" s="63">
        <v>2</v>
      </c>
      <c r="K237" s="64">
        <v>0</v>
      </c>
      <c r="L237" s="63">
        <v>2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63">
        <v>2</v>
      </c>
      <c r="V237" s="64">
        <v>0</v>
      </c>
      <c r="W237" s="64">
        <v>0</v>
      </c>
      <c r="X237" s="63">
        <v>2</v>
      </c>
    </row>
    <row r="238" spans="1:24" ht="72" x14ac:dyDescent="0.3">
      <c r="A238" s="61" t="s">
        <v>586</v>
      </c>
      <c r="B238" s="61" t="s">
        <v>637</v>
      </c>
      <c r="C238" s="61" t="s">
        <v>312</v>
      </c>
      <c r="D238" s="61" t="s">
        <v>34</v>
      </c>
      <c r="E238" s="61" t="s">
        <v>638</v>
      </c>
      <c r="F238" s="62">
        <v>36402</v>
      </c>
      <c r="G238" s="61" t="s">
        <v>314</v>
      </c>
      <c r="H238" s="61" t="s">
        <v>376</v>
      </c>
      <c r="I238" s="63">
        <v>36</v>
      </c>
      <c r="J238" s="63">
        <v>28</v>
      </c>
      <c r="K238" s="63">
        <v>8</v>
      </c>
      <c r="L238" s="63">
        <v>3</v>
      </c>
      <c r="M238" s="63">
        <v>1</v>
      </c>
      <c r="N238" s="64">
        <v>0</v>
      </c>
      <c r="O238" s="63">
        <v>4</v>
      </c>
      <c r="P238" s="64">
        <v>0</v>
      </c>
      <c r="Q238" s="64">
        <v>0</v>
      </c>
      <c r="R238" s="64">
        <v>0</v>
      </c>
      <c r="S238" s="63">
        <v>1</v>
      </c>
      <c r="T238" s="63">
        <v>27</v>
      </c>
      <c r="U238" s="63">
        <v>34</v>
      </c>
      <c r="V238" s="63">
        <v>2</v>
      </c>
      <c r="W238" s="63">
        <v>33</v>
      </c>
      <c r="X238" s="63">
        <v>3</v>
      </c>
    </row>
    <row r="239" spans="1:24" ht="72" x14ac:dyDescent="0.3">
      <c r="A239" s="61" t="s">
        <v>586</v>
      </c>
      <c r="B239" s="61" t="s">
        <v>637</v>
      </c>
      <c r="C239" s="61" t="s">
        <v>312</v>
      </c>
      <c r="D239" s="61" t="s">
        <v>293</v>
      </c>
      <c r="E239" s="61" t="s">
        <v>639</v>
      </c>
      <c r="F239" s="62">
        <v>36892</v>
      </c>
      <c r="G239" s="61" t="s">
        <v>314</v>
      </c>
      <c r="H239" s="61" t="s">
        <v>376</v>
      </c>
      <c r="I239" s="63">
        <v>16</v>
      </c>
      <c r="J239" s="63">
        <v>10</v>
      </c>
      <c r="K239" s="63">
        <v>6</v>
      </c>
      <c r="L239" s="64">
        <v>0</v>
      </c>
      <c r="M239" s="63">
        <v>4</v>
      </c>
      <c r="N239" s="64">
        <v>0</v>
      </c>
      <c r="O239" s="63">
        <v>2</v>
      </c>
      <c r="P239" s="63">
        <v>1</v>
      </c>
      <c r="Q239" s="64">
        <v>0</v>
      </c>
      <c r="R239" s="64">
        <v>0</v>
      </c>
      <c r="S239" s="63">
        <v>1</v>
      </c>
      <c r="T239" s="63">
        <v>8</v>
      </c>
      <c r="U239" s="63">
        <v>16</v>
      </c>
      <c r="V239" s="64">
        <v>0</v>
      </c>
      <c r="W239" s="63">
        <v>15</v>
      </c>
      <c r="X239" s="63">
        <v>1</v>
      </c>
    </row>
    <row r="240" spans="1:24" ht="72" x14ac:dyDescent="0.3">
      <c r="A240" s="61" t="s">
        <v>586</v>
      </c>
      <c r="B240" s="61" t="s">
        <v>640</v>
      </c>
      <c r="C240" s="61" t="s">
        <v>312</v>
      </c>
      <c r="D240" s="61" t="s">
        <v>49</v>
      </c>
      <c r="E240" s="61" t="s">
        <v>641</v>
      </c>
      <c r="F240" s="62">
        <v>17168</v>
      </c>
      <c r="G240" s="61" t="s">
        <v>314</v>
      </c>
      <c r="H240" s="61" t="s">
        <v>376</v>
      </c>
      <c r="I240" s="63">
        <v>37</v>
      </c>
      <c r="J240" s="63">
        <v>5</v>
      </c>
      <c r="K240" s="63">
        <v>32</v>
      </c>
      <c r="L240" s="63">
        <v>1</v>
      </c>
      <c r="M240" s="63">
        <v>2</v>
      </c>
      <c r="N240" s="64">
        <v>0</v>
      </c>
      <c r="O240" s="63">
        <v>3</v>
      </c>
      <c r="P240" s="63">
        <v>2</v>
      </c>
      <c r="Q240" s="64">
        <v>0</v>
      </c>
      <c r="R240" s="63">
        <v>1</v>
      </c>
      <c r="S240" s="63">
        <v>3</v>
      </c>
      <c r="T240" s="63">
        <v>25</v>
      </c>
      <c r="U240" s="63">
        <v>33</v>
      </c>
      <c r="V240" s="63">
        <v>4</v>
      </c>
      <c r="W240" s="63">
        <v>27</v>
      </c>
      <c r="X240" s="63">
        <v>10</v>
      </c>
    </row>
    <row r="241" spans="1:24" ht="72" x14ac:dyDescent="0.3">
      <c r="A241" s="61" t="s">
        <v>586</v>
      </c>
      <c r="B241" s="61" t="s">
        <v>640</v>
      </c>
      <c r="C241" s="61" t="s">
        <v>312</v>
      </c>
      <c r="D241" s="61" t="s">
        <v>50</v>
      </c>
      <c r="E241" s="61" t="s">
        <v>642</v>
      </c>
      <c r="F241" s="62">
        <v>17168</v>
      </c>
      <c r="G241" s="61" t="s">
        <v>314</v>
      </c>
      <c r="H241" s="61" t="s">
        <v>376</v>
      </c>
      <c r="I241" s="63">
        <v>40</v>
      </c>
      <c r="J241" s="63">
        <v>5</v>
      </c>
      <c r="K241" s="63">
        <v>35</v>
      </c>
      <c r="L241" s="64">
        <v>0</v>
      </c>
      <c r="M241" s="63">
        <v>13</v>
      </c>
      <c r="N241" s="64">
        <v>0</v>
      </c>
      <c r="O241" s="63">
        <v>2</v>
      </c>
      <c r="P241" s="63">
        <v>4</v>
      </c>
      <c r="Q241" s="64">
        <v>0</v>
      </c>
      <c r="R241" s="63">
        <v>1</v>
      </c>
      <c r="S241" s="64">
        <v>0</v>
      </c>
      <c r="T241" s="63">
        <v>20</v>
      </c>
      <c r="U241" s="63">
        <v>37</v>
      </c>
      <c r="V241" s="63">
        <v>3</v>
      </c>
      <c r="W241" s="63">
        <v>36</v>
      </c>
      <c r="X241" s="63">
        <v>4</v>
      </c>
    </row>
    <row r="242" spans="1:24" ht="72" x14ac:dyDescent="0.3">
      <c r="A242" s="61" t="s">
        <v>586</v>
      </c>
      <c r="B242" s="61" t="s">
        <v>640</v>
      </c>
      <c r="C242" s="61" t="s">
        <v>312</v>
      </c>
      <c r="D242" s="61" t="s">
        <v>245</v>
      </c>
      <c r="E242" s="61" t="s">
        <v>643</v>
      </c>
      <c r="F242" s="62">
        <v>36892</v>
      </c>
      <c r="G242" s="61" t="s">
        <v>314</v>
      </c>
      <c r="H242" s="61" t="s">
        <v>376</v>
      </c>
      <c r="I242" s="63">
        <v>79</v>
      </c>
      <c r="J242" s="63">
        <v>39</v>
      </c>
      <c r="K242" s="63">
        <v>40</v>
      </c>
      <c r="L242" s="63">
        <v>11</v>
      </c>
      <c r="M242" s="63">
        <v>12</v>
      </c>
      <c r="N242" s="64">
        <v>0</v>
      </c>
      <c r="O242" s="63">
        <v>7</v>
      </c>
      <c r="P242" s="63">
        <v>4</v>
      </c>
      <c r="Q242" s="64">
        <v>0</v>
      </c>
      <c r="R242" s="63">
        <v>1</v>
      </c>
      <c r="S242" s="63">
        <v>1</v>
      </c>
      <c r="T242" s="63">
        <v>43</v>
      </c>
      <c r="U242" s="63">
        <v>72</v>
      </c>
      <c r="V242" s="63">
        <v>7</v>
      </c>
      <c r="W242" s="63">
        <v>74</v>
      </c>
      <c r="X242" s="63">
        <v>5</v>
      </c>
    </row>
    <row r="243" spans="1:24" ht="72" x14ac:dyDescent="0.3">
      <c r="A243" s="61" t="s">
        <v>586</v>
      </c>
      <c r="B243" s="61" t="s">
        <v>644</v>
      </c>
      <c r="C243" s="61" t="s">
        <v>312</v>
      </c>
      <c r="D243" s="61" t="s">
        <v>61</v>
      </c>
      <c r="E243" s="61" t="s">
        <v>645</v>
      </c>
      <c r="F243" s="62">
        <v>17168</v>
      </c>
      <c r="G243" s="61" t="s">
        <v>314</v>
      </c>
      <c r="H243" s="61" t="s">
        <v>319</v>
      </c>
      <c r="I243" s="63">
        <v>1</v>
      </c>
      <c r="J243" s="64">
        <v>0</v>
      </c>
      <c r="K243" s="63">
        <v>1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3">
        <v>1</v>
      </c>
      <c r="U243" s="64">
        <v>0</v>
      </c>
      <c r="V243" s="63">
        <v>1</v>
      </c>
      <c r="W243" s="63">
        <v>1</v>
      </c>
      <c r="X243" s="64">
        <v>0</v>
      </c>
    </row>
    <row r="244" spans="1:24" ht="72" x14ac:dyDescent="0.3">
      <c r="A244" s="61" t="s">
        <v>586</v>
      </c>
      <c r="B244" s="61" t="s">
        <v>644</v>
      </c>
      <c r="C244" s="61" t="s">
        <v>312</v>
      </c>
      <c r="D244" s="61" t="s">
        <v>62</v>
      </c>
      <c r="E244" s="61" t="s">
        <v>646</v>
      </c>
      <c r="F244" s="62">
        <v>29465</v>
      </c>
      <c r="G244" s="61" t="s">
        <v>314</v>
      </c>
      <c r="H244" s="61" t="s">
        <v>319</v>
      </c>
      <c r="I244" s="63">
        <v>55</v>
      </c>
      <c r="J244" s="63">
        <v>33</v>
      </c>
      <c r="K244" s="63">
        <v>22</v>
      </c>
      <c r="L244" s="63">
        <v>3</v>
      </c>
      <c r="M244" s="63">
        <v>8</v>
      </c>
      <c r="N244" s="64">
        <v>0</v>
      </c>
      <c r="O244" s="63">
        <v>7</v>
      </c>
      <c r="P244" s="63">
        <v>2</v>
      </c>
      <c r="Q244" s="63">
        <v>1</v>
      </c>
      <c r="R244" s="63">
        <v>1</v>
      </c>
      <c r="S244" s="64">
        <v>0</v>
      </c>
      <c r="T244" s="63">
        <v>33</v>
      </c>
      <c r="U244" s="63">
        <v>52</v>
      </c>
      <c r="V244" s="63">
        <v>3</v>
      </c>
      <c r="W244" s="63">
        <v>50</v>
      </c>
      <c r="X244" s="63">
        <v>5</v>
      </c>
    </row>
    <row r="245" spans="1:24" ht="72" x14ac:dyDescent="0.3">
      <c r="A245" s="61" t="s">
        <v>586</v>
      </c>
      <c r="B245" s="61" t="s">
        <v>644</v>
      </c>
      <c r="C245" s="61" t="s">
        <v>312</v>
      </c>
      <c r="D245" s="61" t="s">
        <v>63</v>
      </c>
      <c r="E245" s="61" t="s">
        <v>647</v>
      </c>
      <c r="F245" s="62">
        <v>17168</v>
      </c>
      <c r="G245" s="61" t="s">
        <v>314</v>
      </c>
      <c r="H245" s="61" t="s">
        <v>319</v>
      </c>
      <c r="I245" s="63">
        <v>162</v>
      </c>
      <c r="J245" s="63">
        <v>85</v>
      </c>
      <c r="K245" s="63">
        <v>77</v>
      </c>
      <c r="L245" s="63">
        <v>1</v>
      </c>
      <c r="M245" s="63">
        <v>21</v>
      </c>
      <c r="N245" s="64">
        <v>0</v>
      </c>
      <c r="O245" s="63">
        <v>19</v>
      </c>
      <c r="P245" s="63">
        <v>4</v>
      </c>
      <c r="Q245" s="64">
        <v>0</v>
      </c>
      <c r="R245" s="64">
        <v>0</v>
      </c>
      <c r="S245" s="63">
        <v>1</v>
      </c>
      <c r="T245" s="63">
        <v>116</v>
      </c>
      <c r="U245" s="63">
        <v>149</v>
      </c>
      <c r="V245" s="63">
        <v>13</v>
      </c>
      <c r="W245" s="63">
        <v>148</v>
      </c>
      <c r="X245" s="63">
        <v>14</v>
      </c>
    </row>
    <row r="246" spans="1:24" ht="72" x14ac:dyDescent="0.3">
      <c r="A246" s="61" t="s">
        <v>586</v>
      </c>
      <c r="B246" s="61" t="s">
        <v>648</v>
      </c>
      <c r="C246" s="61" t="s">
        <v>312</v>
      </c>
      <c r="D246" s="61" t="s">
        <v>262</v>
      </c>
      <c r="E246" s="61" t="s">
        <v>649</v>
      </c>
      <c r="F246" s="62">
        <v>36892</v>
      </c>
      <c r="G246" s="61" t="s">
        <v>314</v>
      </c>
      <c r="H246" s="61" t="s">
        <v>330</v>
      </c>
      <c r="I246" s="63">
        <v>11</v>
      </c>
      <c r="J246" s="63">
        <v>9</v>
      </c>
      <c r="K246" s="63">
        <v>2</v>
      </c>
      <c r="L246" s="63">
        <v>2</v>
      </c>
      <c r="M246" s="63">
        <v>3</v>
      </c>
      <c r="N246" s="64">
        <v>0</v>
      </c>
      <c r="O246" s="64">
        <v>0</v>
      </c>
      <c r="P246" s="63">
        <v>1</v>
      </c>
      <c r="Q246" s="64">
        <v>0</v>
      </c>
      <c r="R246" s="64">
        <v>0</v>
      </c>
      <c r="S246" s="64">
        <v>0</v>
      </c>
      <c r="T246" s="63">
        <v>5</v>
      </c>
      <c r="U246" s="63">
        <v>11</v>
      </c>
      <c r="V246" s="64">
        <v>0</v>
      </c>
      <c r="W246" s="63">
        <v>3</v>
      </c>
      <c r="X246" s="63">
        <v>8</v>
      </c>
    </row>
    <row r="247" spans="1:24" ht="72" x14ac:dyDescent="0.3">
      <c r="A247" s="61" t="s">
        <v>586</v>
      </c>
      <c r="B247" s="61" t="s">
        <v>650</v>
      </c>
      <c r="C247" s="61" t="s">
        <v>312</v>
      </c>
      <c r="D247" s="61" t="s">
        <v>51</v>
      </c>
      <c r="E247" s="61" t="s">
        <v>651</v>
      </c>
      <c r="F247" s="62">
        <v>17168</v>
      </c>
      <c r="G247" s="61" t="s">
        <v>314</v>
      </c>
      <c r="H247" s="61" t="s">
        <v>319</v>
      </c>
      <c r="I247" s="63">
        <v>12</v>
      </c>
      <c r="J247" s="63">
        <v>11</v>
      </c>
      <c r="K247" s="63">
        <v>1</v>
      </c>
      <c r="L247" s="64">
        <v>0</v>
      </c>
      <c r="M247" s="63">
        <v>4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3">
        <v>8</v>
      </c>
      <c r="U247" s="63">
        <v>10</v>
      </c>
      <c r="V247" s="63">
        <v>2</v>
      </c>
      <c r="W247" s="63">
        <v>6</v>
      </c>
      <c r="X247" s="63">
        <v>6</v>
      </c>
    </row>
    <row r="248" spans="1:24" ht="72" x14ac:dyDescent="0.3">
      <c r="A248" s="61" t="s">
        <v>586</v>
      </c>
      <c r="B248" s="61" t="s">
        <v>650</v>
      </c>
      <c r="C248" s="61" t="s">
        <v>312</v>
      </c>
      <c r="D248" s="61" t="s">
        <v>246</v>
      </c>
      <c r="E248" s="61" t="s">
        <v>652</v>
      </c>
      <c r="F248" s="62">
        <v>36892</v>
      </c>
      <c r="G248" s="61" t="s">
        <v>314</v>
      </c>
      <c r="H248" s="61" t="s">
        <v>376</v>
      </c>
      <c r="I248" s="63">
        <v>1075</v>
      </c>
      <c r="J248" s="63">
        <v>886</v>
      </c>
      <c r="K248" s="63">
        <v>189</v>
      </c>
      <c r="L248" s="63">
        <v>30</v>
      </c>
      <c r="M248" s="63">
        <v>174</v>
      </c>
      <c r="N248" s="64">
        <v>0</v>
      </c>
      <c r="O248" s="63">
        <v>77</v>
      </c>
      <c r="P248" s="63">
        <v>39</v>
      </c>
      <c r="Q248" s="63">
        <v>1</v>
      </c>
      <c r="R248" s="63">
        <v>3</v>
      </c>
      <c r="S248" s="63">
        <v>8</v>
      </c>
      <c r="T248" s="63">
        <v>743</v>
      </c>
      <c r="U248" s="63">
        <v>983</v>
      </c>
      <c r="V248" s="63">
        <v>92</v>
      </c>
      <c r="W248" s="63">
        <v>1001</v>
      </c>
      <c r="X248" s="63">
        <v>74</v>
      </c>
    </row>
    <row r="249" spans="1:24" ht="72" x14ac:dyDescent="0.3">
      <c r="A249" s="61" t="s">
        <v>586</v>
      </c>
      <c r="B249" s="61" t="s">
        <v>650</v>
      </c>
      <c r="C249" s="61" t="s">
        <v>323</v>
      </c>
      <c r="D249" s="61" t="s">
        <v>653</v>
      </c>
      <c r="E249" s="61" t="s">
        <v>654</v>
      </c>
      <c r="F249" s="62">
        <v>36892</v>
      </c>
      <c r="G249" s="61" t="s">
        <v>314</v>
      </c>
      <c r="H249" s="61" t="s">
        <v>330</v>
      </c>
      <c r="I249" s="63">
        <v>1</v>
      </c>
      <c r="J249" s="63">
        <v>1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3">
        <v>1</v>
      </c>
      <c r="U249" s="63">
        <v>1</v>
      </c>
      <c r="V249" s="64">
        <v>0</v>
      </c>
      <c r="W249" s="64">
        <v>0</v>
      </c>
      <c r="X249" s="63">
        <v>1</v>
      </c>
    </row>
    <row r="250" spans="1:24" ht="72" x14ac:dyDescent="0.3">
      <c r="A250" s="61" t="s">
        <v>586</v>
      </c>
      <c r="B250" s="61" t="s">
        <v>650</v>
      </c>
      <c r="C250" s="61" t="s">
        <v>323</v>
      </c>
      <c r="D250" s="61" t="s">
        <v>194</v>
      </c>
      <c r="E250" s="61" t="s">
        <v>655</v>
      </c>
      <c r="F250" s="62">
        <v>36892</v>
      </c>
      <c r="G250" s="61" t="s">
        <v>314</v>
      </c>
      <c r="H250" s="61" t="s">
        <v>330</v>
      </c>
      <c r="I250" s="63">
        <v>16</v>
      </c>
      <c r="J250" s="63">
        <v>14</v>
      </c>
      <c r="K250" s="63">
        <v>2</v>
      </c>
      <c r="L250" s="63">
        <v>1</v>
      </c>
      <c r="M250" s="63">
        <v>3</v>
      </c>
      <c r="N250" s="64">
        <v>0</v>
      </c>
      <c r="O250" s="63">
        <v>1</v>
      </c>
      <c r="P250" s="64">
        <v>0</v>
      </c>
      <c r="Q250" s="64">
        <v>0</v>
      </c>
      <c r="R250" s="64">
        <v>0</v>
      </c>
      <c r="S250" s="64">
        <v>0</v>
      </c>
      <c r="T250" s="63">
        <v>11</v>
      </c>
      <c r="U250" s="63">
        <v>14</v>
      </c>
      <c r="V250" s="63">
        <v>2</v>
      </c>
      <c r="W250" s="64">
        <v>0</v>
      </c>
      <c r="X250" s="63">
        <v>16</v>
      </c>
    </row>
    <row r="251" spans="1:24" ht="72" x14ac:dyDescent="0.3">
      <c r="A251" s="61" t="s">
        <v>586</v>
      </c>
      <c r="B251" s="61" t="s">
        <v>650</v>
      </c>
      <c r="C251" s="61" t="s">
        <v>323</v>
      </c>
      <c r="D251" s="61" t="s">
        <v>195</v>
      </c>
      <c r="E251" s="61" t="s">
        <v>656</v>
      </c>
      <c r="F251" s="62">
        <v>36892</v>
      </c>
      <c r="G251" s="61" t="s">
        <v>314</v>
      </c>
      <c r="H251" s="61" t="s">
        <v>657</v>
      </c>
      <c r="I251" s="63">
        <v>46</v>
      </c>
      <c r="J251" s="63">
        <v>39</v>
      </c>
      <c r="K251" s="63">
        <v>7</v>
      </c>
      <c r="L251" s="63">
        <v>2</v>
      </c>
      <c r="M251" s="63">
        <v>5</v>
      </c>
      <c r="N251" s="64">
        <v>0</v>
      </c>
      <c r="O251" s="63">
        <v>6</v>
      </c>
      <c r="P251" s="63">
        <v>4</v>
      </c>
      <c r="Q251" s="64">
        <v>0</v>
      </c>
      <c r="R251" s="63">
        <v>1</v>
      </c>
      <c r="S251" s="64">
        <v>0</v>
      </c>
      <c r="T251" s="63">
        <v>28</v>
      </c>
      <c r="U251" s="63">
        <v>32</v>
      </c>
      <c r="V251" s="63">
        <v>14</v>
      </c>
      <c r="W251" s="63">
        <v>31</v>
      </c>
      <c r="X251" s="63">
        <v>15</v>
      </c>
    </row>
    <row r="252" spans="1:24" ht="72" x14ac:dyDescent="0.3">
      <c r="A252" s="61" t="s">
        <v>586</v>
      </c>
      <c r="B252" s="61" t="s">
        <v>650</v>
      </c>
      <c r="C252" s="61" t="s">
        <v>323</v>
      </c>
      <c r="D252" s="61" t="s">
        <v>263</v>
      </c>
      <c r="E252" s="61" t="s">
        <v>658</v>
      </c>
      <c r="F252" s="62">
        <v>36892</v>
      </c>
      <c r="G252" s="61" t="s">
        <v>314</v>
      </c>
      <c r="H252" s="61" t="s">
        <v>384</v>
      </c>
      <c r="I252" s="63">
        <v>35</v>
      </c>
      <c r="J252" s="63">
        <v>23</v>
      </c>
      <c r="K252" s="63">
        <v>12</v>
      </c>
      <c r="L252" s="63">
        <v>1</v>
      </c>
      <c r="M252" s="63">
        <v>2</v>
      </c>
      <c r="N252" s="64">
        <v>0</v>
      </c>
      <c r="O252" s="63">
        <v>2</v>
      </c>
      <c r="P252" s="63">
        <v>1</v>
      </c>
      <c r="Q252" s="64">
        <v>0</v>
      </c>
      <c r="R252" s="63">
        <v>2</v>
      </c>
      <c r="S252" s="63">
        <v>3</v>
      </c>
      <c r="T252" s="63">
        <v>24</v>
      </c>
      <c r="U252" s="63">
        <v>30</v>
      </c>
      <c r="V252" s="63">
        <v>5</v>
      </c>
      <c r="W252" s="63">
        <v>27</v>
      </c>
      <c r="X252" s="63">
        <v>8</v>
      </c>
    </row>
    <row r="253" spans="1:24" ht="72" x14ac:dyDescent="0.3">
      <c r="A253" s="61" t="s">
        <v>586</v>
      </c>
      <c r="B253" s="61" t="s">
        <v>650</v>
      </c>
      <c r="C253" s="61" t="s">
        <v>323</v>
      </c>
      <c r="D253" s="61" t="s">
        <v>264</v>
      </c>
      <c r="E253" s="61" t="s">
        <v>659</v>
      </c>
      <c r="F253" s="62">
        <v>36892</v>
      </c>
      <c r="G253" s="61" t="s">
        <v>314</v>
      </c>
      <c r="H253" s="61" t="s">
        <v>384</v>
      </c>
      <c r="I253" s="63">
        <v>35</v>
      </c>
      <c r="J253" s="63">
        <v>23</v>
      </c>
      <c r="K253" s="63">
        <v>12</v>
      </c>
      <c r="L253" s="63">
        <v>1</v>
      </c>
      <c r="M253" s="63">
        <v>6</v>
      </c>
      <c r="N253" s="64">
        <v>0</v>
      </c>
      <c r="O253" s="64">
        <v>0</v>
      </c>
      <c r="P253" s="63">
        <v>1</v>
      </c>
      <c r="Q253" s="64">
        <v>0</v>
      </c>
      <c r="R253" s="63">
        <v>1</v>
      </c>
      <c r="S253" s="64">
        <v>0</v>
      </c>
      <c r="T253" s="63">
        <v>26</v>
      </c>
      <c r="U253" s="63">
        <v>30</v>
      </c>
      <c r="V253" s="63">
        <v>5</v>
      </c>
      <c r="W253" s="63">
        <v>26</v>
      </c>
      <c r="X253" s="63">
        <v>9</v>
      </c>
    </row>
    <row r="254" spans="1:24" ht="72" x14ac:dyDescent="0.3">
      <c r="A254" s="61" t="s">
        <v>660</v>
      </c>
      <c r="B254" s="61" t="s">
        <v>661</v>
      </c>
      <c r="C254" s="61" t="s">
        <v>323</v>
      </c>
      <c r="D254" s="61" t="s">
        <v>211</v>
      </c>
      <c r="E254" s="61" t="s">
        <v>662</v>
      </c>
      <c r="F254" s="62">
        <v>36892</v>
      </c>
      <c r="G254" s="61" t="s">
        <v>314</v>
      </c>
      <c r="H254" s="61" t="s">
        <v>663</v>
      </c>
      <c r="I254" s="63">
        <v>2</v>
      </c>
      <c r="J254" s="63">
        <v>1</v>
      </c>
      <c r="K254" s="63">
        <v>1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3">
        <v>2</v>
      </c>
      <c r="U254" s="63">
        <v>1</v>
      </c>
      <c r="V254" s="63">
        <v>1</v>
      </c>
      <c r="W254" s="63">
        <v>1</v>
      </c>
      <c r="X254" s="63">
        <v>1</v>
      </c>
    </row>
    <row r="255" spans="1:24" ht="72" x14ac:dyDescent="0.3">
      <c r="A255" s="61" t="s">
        <v>660</v>
      </c>
      <c r="B255" s="61" t="s">
        <v>661</v>
      </c>
      <c r="C255" s="61" t="s">
        <v>323</v>
      </c>
      <c r="D255" s="61" t="s">
        <v>178</v>
      </c>
      <c r="E255" s="61" t="s">
        <v>664</v>
      </c>
      <c r="F255" s="62">
        <v>36892</v>
      </c>
      <c r="G255" s="61" t="s">
        <v>314</v>
      </c>
      <c r="H255" s="61" t="s">
        <v>663</v>
      </c>
      <c r="I255" s="63">
        <v>8</v>
      </c>
      <c r="J255" s="63">
        <v>3</v>
      </c>
      <c r="K255" s="63">
        <v>5</v>
      </c>
      <c r="L255" s="63">
        <v>1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3">
        <v>7</v>
      </c>
      <c r="U255" s="63">
        <v>6</v>
      </c>
      <c r="V255" s="63">
        <v>2</v>
      </c>
      <c r="W255" s="63">
        <v>2</v>
      </c>
      <c r="X255" s="63">
        <v>6</v>
      </c>
    </row>
    <row r="256" spans="1:24" ht="72" x14ac:dyDescent="0.3">
      <c r="A256" s="61" t="s">
        <v>660</v>
      </c>
      <c r="B256" s="61" t="s">
        <v>665</v>
      </c>
      <c r="C256" s="61" t="s">
        <v>312</v>
      </c>
      <c r="D256" s="61" t="s">
        <v>125</v>
      </c>
      <c r="E256" s="61" t="s">
        <v>666</v>
      </c>
      <c r="F256" s="62">
        <v>36892</v>
      </c>
      <c r="G256" s="61" t="s">
        <v>314</v>
      </c>
      <c r="H256" s="61" t="s">
        <v>667</v>
      </c>
      <c r="I256" s="63">
        <v>18</v>
      </c>
      <c r="J256" s="63">
        <v>7</v>
      </c>
      <c r="K256" s="63">
        <v>11</v>
      </c>
      <c r="L256" s="63">
        <v>1</v>
      </c>
      <c r="M256" s="63">
        <v>1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3">
        <v>1</v>
      </c>
      <c r="T256" s="63">
        <v>15</v>
      </c>
      <c r="U256" s="63">
        <v>15</v>
      </c>
      <c r="V256" s="63">
        <v>3</v>
      </c>
      <c r="W256" s="63">
        <v>18</v>
      </c>
      <c r="X256" s="64">
        <v>0</v>
      </c>
    </row>
    <row r="257" spans="1:24" ht="43.2" x14ac:dyDescent="0.3">
      <c r="A257" s="61" t="s">
        <v>660</v>
      </c>
      <c r="B257" s="61" t="s">
        <v>665</v>
      </c>
      <c r="C257" s="61" t="s">
        <v>312</v>
      </c>
      <c r="D257" s="61" t="s">
        <v>126</v>
      </c>
      <c r="E257" s="61" t="s">
        <v>668</v>
      </c>
      <c r="F257" s="62">
        <v>36892</v>
      </c>
      <c r="G257" s="61" t="s">
        <v>314</v>
      </c>
      <c r="H257" s="61" t="s">
        <v>667</v>
      </c>
      <c r="I257" s="63">
        <v>3</v>
      </c>
      <c r="J257" s="63">
        <v>1</v>
      </c>
      <c r="K257" s="63">
        <v>2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3">
        <v>3</v>
      </c>
      <c r="U257" s="63">
        <v>3</v>
      </c>
      <c r="V257" s="64">
        <v>0</v>
      </c>
      <c r="W257" s="63">
        <v>3</v>
      </c>
      <c r="X257" s="64">
        <v>0</v>
      </c>
    </row>
    <row r="258" spans="1:24" ht="57.6" x14ac:dyDescent="0.3">
      <c r="A258" s="61" t="s">
        <v>660</v>
      </c>
      <c r="B258" s="61" t="s">
        <v>665</v>
      </c>
      <c r="C258" s="61" t="s">
        <v>323</v>
      </c>
      <c r="D258" s="61" t="s">
        <v>212</v>
      </c>
      <c r="E258" s="61" t="s">
        <v>669</v>
      </c>
      <c r="F258" s="62">
        <v>36892</v>
      </c>
      <c r="G258" s="61" t="s">
        <v>314</v>
      </c>
      <c r="H258" s="61" t="s">
        <v>663</v>
      </c>
      <c r="I258" s="63">
        <v>11</v>
      </c>
      <c r="J258" s="63">
        <v>8</v>
      </c>
      <c r="K258" s="63">
        <v>3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3">
        <v>2</v>
      </c>
      <c r="S258" s="63">
        <v>1</v>
      </c>
      <c r="T258" s="63">
        <v>8</v>
      </c>
      <c r="U258" s="63">
        <v>9</v>
      </c>
      <c r="V258" s="63">
        <v>2</v>
      </c>
      <c r="W258" s="63">
        <v>7</v>
      </c>
      <c r="X258" s="63">
        <v>4</v>
      </c>
    </row>
    <row r="259" spans="1:24" ht="57.6" x14ac:dyDescent="0.3">
      <c r="A259" s="61" t="s">
        <v>660</v>
      </c>
      <c r="B259" s="61" t="s">
        <v>670</v>
      </c>
      <c r="C259" s="61" t="s">
        <v>312</v>
      </c>
      <c r="D259" s="61" t="s">
        <v>135</v>
      </c>
      <c r="E259" s="61" t="s">
        <v>671</v>
      </c>
      <c r="F259" s="62">
        <v>36304</v>
      </c>
      <c r="G259" s="61" t="s">
        <v>314</v>
      </c>
      <c r="H259" s="61" t="s">
        <v>667</v>
      </c>
      <c r="I259" s="63">
        <v>178</v>
      </c>
      <c r="J259" s="63">
        <v>67</v>
      </c>
      <c r="K259" s="63">
        <v>111</v>
      </c>
      <c r="L259" s="63">
        <v>4</v>
      </c>
      <c r="M259" s="63">
        <v>2</v>
      </c>
      <c r="N259" s="64">
        <v>0</v>
      </c>
      <c r="O259" s="63">
        <v>11</v>
      </c>
      <c r="P259" s="63">
        <v>9</v>
      </c>
      <c r="Q259" s="64">
        <v>0</v>
      </c>
      <c r="R259" s="64">
        <v>0</v>
      </c>
      <c r="S259" s="63">
        <v>2</v>
      </c>
      <c r="T259" s="63">
        <v>150</v>
      </c>
      <c r="U259" s="63">
        <v>139</v>
      </c>
      <c r="V259" s="63">
        <v>39</v>
      </c>
      <c r="W259" s="63">
        <v>165</v>
      </c>
      <c r="X259" s="63">
        <v>13</v>
      </c>
    </row>
    <row r="260" spans="1:24" ht="57.6" x14ac:dyDescent="0.3">
      <c r="A260" s="61" t="s">
        <v>660</v>
      </c>
      <c r="B260" s="61" t="s">
        <v>670</v>
      </c>
      <c r="C260" s="61" t="s">
        <v>312</v>
      </c>
      <c r="D260" s="61" t="s">
        <v>136</v>
      </c>
      <c r="E260" s="61" t="s">
        <v>672</v>
      </c>
      <c r="F260" s="62">
        <v>36304</v>
      </c>
      <c r="G260" s="61" t="s">
        <v>314</v>
      </c>
      <c r="H260" s="61" t="s">
        <v>667</v>
      </c>
      <c r="I260" s="63">
        <v>47</v>
      </c>
      <c r="J260" s="63">
        <v>28</v>
      </c>
      <c r="K260" s="63">
        <v>19</v>
      </c>
      <c r="L260" s="64">
        <v>0</v>
      </c>
      <c r="M260" s="63">
        <v>1</v>
      </c>
      <c r="N260" s="64">
        <v>0</v>
      </c>
      <c r="O260" s="63">
        <v>4</v>
      </c>
      <c r="P260" s="63">
        <v>1</v>
      </c>
      <c r="Q260" s="64">
        <v>0</v>
      </c>
      <c r="R260" s="64">
        <v>0</v>
      </c>
      <c r="S260" s="64">
        <v>0</v>
      </c>
      <c r="T260" s="63">
        <v>41</v>
      </c>
      <c r="U260" s="63">
        <v>40</v>
      </c>
      <c r="V260" s="63">
        <v>7</v>
      </c>
      <c r="W260" s="63">
        <v>47</v>
      </c>
      <c r="X260" s="64">
        <v>0</v>
      </c>
    </row>
    <row r="261" spans="1:24" ht="57.6" x14ac:dyDescent="0.3">
      <c r="A261" s="61" t="s">
        <v>660</v>
      </c>
      <c r="B261" s="61" t="s">
        <v>670</v>
      </c>
      <c r="C261" s="61" t="s">
        <v>312</v>
      </c>
      <c r="D261" s="61" t="s">
        <v>137</v>
      </c>
      <c r="E261" s="61" t="s">
        <v>673</v>
      </c>
      <c r="F261" s="62">
        <v>36304</v>
      </c>
      <c r="G261" s="61" t="s">
        <v>314</v>
      </c>
      <c r="H261" s="61" t="s">
        <v>667</v>
      </c>
      <c r="I261" s="63">
        <v>13</v>
      </c>
      <c r="J261" s="63">
        <v>4</v>
      </c>
      <c r="K261" s="63">
        <v>9</v>
      </c>
      <c r="L261" s="64">
        <v>0</v>
      </c>
      <c r="M261" s="64">
        <v>0</v>
      </c>
      <c r="N261" s="64">
        <v>0</v>
      </c>
      <c r="O261" s="63">
        <v>2</v>
      </c>
      <c r="P261" s="64">
        <v>0</v>
      </c>
      <c r="Q261" s="64">
        <v>0</v>
      </c>
      <c r="R261" s="64">
        <v>0</v>
      </c>
      <c r="S261" s="64">
        <v>0</v>
      </c>
      <c r="T261" s="63">
        <v>11</v>
      </c>
      <c r="U261" s="63">
        <v>12</v>
      </c>
      <c r="V261" s="63">
        <v>1</v>
      </c>
      <c r="W261" s="63">
        <v>13</v>
      </c>
      <c r="X261" s="64">
        <v>0</v>
      </c>
    </row>
    <row r="262" spans="1:24" ht="57.6" x14ac:dyDescent="0.3">
      <c r="A262" s="61" t="s">
        <v>660</v>
      </c>
      <c r="B262" s="61" t="s">
        <v>670</v>
      </c>
      <c r="C262" s="61" t="s">
        <v>312</v>
      </c>
      <c r="D262" s="61" t="s">
        <v>268</v>
      </c>
      <c r="E262" s="61" t="s">
        <v>674</v>
      </c>
      <c r="F262" s="62">
        <v>36892</v>
      </c>
      <c r="G262" s="61" t="s">
        <v>314</v>
      </c>
      <c r="H262" s="61" t="s">
        <v>667</v>
      </c>
      <c r="I262" s="63">
        <v>25</v>
      </c>
      <c r="J262" s="63">
        <v>22</v>
      </c>
      <c r="K262" s="63">
        <v>3</v>
      </c>
      <c r="L262" s="63">
        <v>2</v>
      </c>
      <c r="M262" s="64">
        <v>0</v>
      </c>
      <c r="N262" s="64">
        <v>0</v>
      </c>
      <c r="O262" s="63">
        <v>4</v>
      </c>
      <c r="P262" s="63">
        <v>4</v>
      </c>
      <c r="Q262" s="64">
        <v>0</v>
      </c>
      <c r="R262" s="63">
        <v>1</v>
      </c>
      <c r="S262" s="64">
        <v>0</v>
      </c>
      <c r="T262" s="63">
        <v>14</v>
      </c>
      <c r="U262" s="63">
        <v>17</v>
      </c>
      <c r="V262" s="63">
        <v>8</v>
      </c>
      <c r="W262" s="63">
        <v>19</v>
      </c>
      <c r="X262" s="63">
        <v>6</v>
      </c>
    </row>
    <row r="263" spans="1:24" ht="72" x14ac:dyDescent="0.3">
      <c r="A263" s="61" t="s">
        <v>660</v>
      </c>
      <c r="B263" s="61" t="s">
        <v>670</v>
      </c>
      <c r="C263" s="61" t="s">
        <v>312</v>
      </c>
      <c r="D263" s="61" t="s">
        <v>182</v>
      </c>
      <c r="E263" s="61" t="s">
        <v>675</v>
      </c>
      <c r="F263" s="62">
        <v>17168</v>
      </c>
      <c r="G263" s="61" t="s">
        <v>314</v>
      </c>
      <c r="H263" s="61" t="s">
        <v>353</v>
      </c>
      <c r="I263" s="63">
        <v>7</v>
      </c>
      <c r="J263" s="63">
        <v>4</v>
      </c>
      <c r="K263" s="63">
        <v>3</v>
      </c>
      <c r="L263" s="63">
        <v>1</v>
      </c>
      <c r="M263" s="63">
        <v>1</v>
      </c>
      <c r="N263" s="64">
        <v>0</v>
      </c>
      <c r="O263" s="63">
        <v>2</v>
      </c>
      <c r="P263" s="64">
        <v>0</v>
      </c>
      <c r="Q263" s="64">
        <v>0</v>
      </c>
      <c r="R263" s="64">
        <v>0</v>
      </c>
      <c r="S263" s="64">
        <v>0</v>
      </c>
      <c r="T263" s="63">
        <v>3</v>
      </c>
      <c r="U263" s="63">
        <v>7</v>
      </c>
      <c r="V263" s="64">
        <v>0</v>
      </c>
      <c r="W263" s="63">
        <v>1</v>
      </c>
      <c r="X263" s="63">
        <v>6</v>
      </c>
    </row>
    <row r="264" spans="1:24" ht="72" x14ac:dyDescent="0.3">
      <c r="A264" s="61" t="s">
        <v>660</v>
      </c>
      <c r="B264" s="61" t="s">
        <v>670</v>
      </c>
      <c r="C264" s="61" t="s">
        <v>323</v>
      </c>
      <c r="D264" s="61" t="s">
        <v>213</v>
      </c>
      <c r="E264" s="61" t="s">
        <v>676</v>
      </c>
      <c r="F264" s="62">
        <v>36892</v>
      </c>
      <c r="G264" s="61" t="s">
        <v>314</v>
      </c>
      <c r="H264" s="61" t="s">
        <v>663</v>
      </c>
      <c r="I264" s="63">
        <v>5</v>
      </c>
      <c r="J264" s="63">
        <v>1</v>
      </c>
      <c r="K264" s="63">
        <v>4</v>
      </c>
      <c r="L264" s="64">
        <v>0</v>
      </c>
      <c r="M264" s="64">
        <v>0</v>
      </c>
      <c r="N264" s="64">
        <v>0</v>
      </c>
      <c r="O264" s="63">
        <v>1</v>
      </c>
      <c r="P264" s="64">
        <v>0</v>
      </c>
      <c r="Q264" s="64">
        <v>0</v>
      </c>
      <c r="R264" s="64">
        <v>0</v>
      </c>
      <c r="S264" s="64">
        <v>0</v>
      </c>
      <c r="T264" s="63">
        <v>4</v>
      </c>
      <c r="U264" s="63">
        <v>4</v>
      </c>
      <c r="V264" s="63">
        <v>1</v>
      </c>
      <c r="W264" s="64">
        <v>0</v>
      </c>
      <c r="X264" s="63">
        <v>5</v>
      </c>
    </row>
    <row r="265" spans="1:24" ht="72" x14ac:dyDescent="0.3">
      <c r="A265" s="61" t="s">
        <v>660</v>
      </c>
      <c r="B265" s="61" t="s">
        <v>670</v>
      </c>
      <c r="C265" s="61" t="s">
        <v>323</v>
      </c>
      <c r="D265" s="61" t="s">
        <v>247</v>
      </c>
      <c r="E265" s="61" t="s">
        <v>677</v>
      </c>
      <c r="F265" s="62">
        <v>36892</v>
      </c>
      <c r="G265" s="61" t="s">
        <v>314</v>
      </c>
      <c r="H265" s="61" t="s">
        <v>663</v>
      </c>
      <c r="I265" s="63">
        <v>4</v>
      </c>
      <c r="J265" s="63">
        <v>4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3">
        <v>4</v>
      </c>
      <c r="U265" s="63">
        <v>3</v>
      </c>
      <c r="V265" s="63">
        <v>1</v>
      </c>
      <c r="W265" s="64">
        <v>0</v>
      </c>
      <c r="X265" s="63">
        <v>4</v>
      </c>
    </row>
    <row r="266" spans="1:24" ht="72" x14ac:dyDescent="0.3">
      <c r="A266" s="61" t="s">
        <v>660</v>
      </c>
      <c r="B266" s="61" t="s">
        <v>670</v>
      </c>
      <c r="C266" s="61" t="s">
        <v>323</v>
      </c>
      <c r="D266" s="61" t="s">
        <v>133</v>
      </c>
      <c r="E266" s="61" t="s">
        <v>678</v>
      </c>
      <c r="F266" s="62">
        <v>17168</v>
      </c>
      <c r="G266" s="61" t="s">
        <v>314</v>
      </c>
      <c r="H266" s="61" t="s">
        <v>663</v>
      </c>
      <c r="I266" s="63">
        <v>7</v>
      </c>
      <c r="J266" s="63">
        <v>4</v>
      </c>
      <c r="K266" s="63">
        <v>3</v>
      </c>
      <c r="L266" s="64">
        <v>0</v>
      </c>
      <c r="M266" s="64">
        <v>0</v>
      </c>
      <c r="N266" s="64">
        <v>0</v>
      </c>
      <c r="O266" s="64">
        <v>0</v>
      </c>
      <c r="P266" s="63">
        <v>1</v>
      </c>
      <c r="Q266" s="64">
        <v>0</v>
      </c>
      <c r="R266" s="64">
        <v>0</v>
      </c>
      <c r="S266" s="64">
        <v>0</v>
      </c>
      <c r="T266" s="63">
        <v>6</v>
      </c>
      <c r="U266" s="63">
        <v>5</v>
      </c>
      <c r="V266" s="63">
        <v>2</v>
      </c>
      <c r="W266" s="63">
        <v>1</v>
      </c>
      <c r="X266" s="63">
        <v>6</v>
      </c>
    </row>
    <row r="267" spans="1:24" ht="57.6" x14ac:dyDescent="0.3">
      <c r="A267" s="61" t="s">
        <v>660</v>
      </c>
      <c r="B267" s="61" t="s">
        <v>670</v>
      </c>
      <c r="C267" s="61" t="s">
        <v>323</v>
      </c>
      <c r="D267" s="61" t="s">
        <v>134</v>
      </c>
      <c r="E267" s="61" t="s">
        <v>679</v>
      </c>
      <c r="F267" s="62">
        <v>36892</v>
      </c>
      <c r="G267" s="61" t="s">
        <v>314</v>
      </c>
      <c r="H267" s="61" t="s">
        <v>663</v>
      </c>
      <c r="I267" s="63">
        <v>6</v>
      </c>
      <c r="J267" s="63">
        <v>6</v>
      </c>
      <c r="K267" s="64">
        <v>0</v>
      </c>
      <c r="L267" s="63">
        <v>1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3">
        <v>5</v>
      </c>
      <c r="U267" s="63">
        <v>6</v>
      </c>
      <c r="V267" s="64">
        <v>0</v>
      </c>
      <c r="W267" s="64">
        <v>0</v>
      </c>
      <c r="X267" s="63">
        <v>6</v>
      </c>
    </row>
    <row r="268" spans="1:24" ht="72" x14ac:dyDescent="0.3">
      <c r="A268" s="61" t="s">
        <v>660</v>
      </c>
      <c r="B268" s="61" t="s">
        <v>670</v>
      </c>
      <c r="C268" s="61" t="s">
        <v>323</v>
      </c>
      <c r="D268" s="61" t="s">
        <v>269</v>
      </c>
      <c r="E268" s="61" t="s">
        <v>675</v>
      </c>
      <c r="F268" s="62">
        <v>32294</v>
      </c>
      <c r="G268" s="61" t="s">
        <v>314</v>
      </c>
      <c r="H268" s="61" t="s">
        <v>353</v>
      </c>
      <c r="I268" s="63">
        <v>1</v>
      </c>
      <c r="J268" s="63">
        <v>1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3">
        <v>1</v>
      </c>
      <c r="U268" s="63">
        <v>1</v>
      </c>
      <c r="V268" s="64">
        <v>0</v>
      </c>
      <c r="W268" s="64">
        <v>0</v>
      </c>
      <c r="X268" s="63">
        <v>1</v>
      </c>
    </row>
    <row r="269" spans="1:24" ht="72" x14ac:dyDescent="0.3">
      <c r="A269" s="61" t="s">
        <v>660</v>
      </c>
      <c r="B269" s="61" t="s">
        <v>680</v>
      </c>
      <c r="C269" s="61" t="s">
        <v>312</v>
      </c>
      <c r="D269" s="61" t="s">
        <v>131</v>
      </c>
      <c r="E269" s="61" t="s">
        <v>681</v>
      </c>
      <c r="F269" s="62">
        <v>36402</v>
      </c>
      <c r="G269" s="61" t="s">
        <v>314</v>
      </c>
      <c r="H269" s="61" t="s">
        <v>667</v>
      </c>
      <c r="I269" s="63">
        <v>21</v>
      </c>
      <c r="J269" s="63">
        <v>8</v>
      </c>
      <c r="K269" s="63">
        <v>13</v>
      </c>
      <c r="L269" s="64">
        <v>0</v>
      </c>
      <c r="M269" s="63">
        <v>2</v>
      </c>
      <c r="N269" s="64">
        <v>0</v>
      </c>
      <c r="O269" s="63">
        <v>3</v>
      </c>
      <c r="P269" s="64">
        <v>0</v>
      </c>
      <c r="Q269" s="64">
        <v>0</v>
      </c>
      <c r="R269" s="64">
        <v>0</v>
      </c>
      <c r="S269" s="63">
        <v>1</v>
      </c>
      <c r="T269" s="63">
        <v>15</v>
      </c>
      <c r="U269" s="63">
        <v>21</v>
      </c>
      <c r="V269" s="64">
        <v>0</v>
      </c>
      <c r="W269" s="63">
        <v>17</v>
      </c>
      <c r="X269" s="63">
        <v>4</v>
      </c>
    </row>
    <row r="270" spans="1:24" ht="72" x14ac:dyDescent="0.3">
      <c r="A270" s="61" t="s">
        <v>660</v>
      </c>
      <c r="B270" s="61" t="s">
        <v>680</v>
      </c>
      <c r="C270" s="61" t="s">
        <v>312</v>
      </c>
      <c r="D270" s="61" t="s">
        <v>180</v>
      </c>
      <c r="E270" s="61" t="s">
        <v>682</v>
      </c>
      <c r="F270" s="62">
        <v>17168</v>
      </c>
      <c r="G270" s="61" t="s">
        <v>314</v>
      </c>
      <c r="H270" s="61" t="s">
        <v>667</v>
      </c>
      <c r="I270" s="63">
        <v>1</v>
      </c>
      <c r="J270" s="64">
        <v>0</v>
      </c>
      <c r="K270" s="63">
        <v>1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3">
        <v>1</v>
      </c>
      <c r="U270" s="63">
        <v>1</v>
      </c>
      <c r="V270" s="64">
        <v>0</v>
      </c>
      <c r="W270" s="64">
        <v>0</v>
      </c>
      <c r="X270" s="63">
        <v>1</v>
      </c>
    </row>
    <row r="271" spans="1:24" ht="72" x14ac:dyDescent="0.3">
      <c r="A271" s="61" t="s">
        <v>660</v>
      </c>
      <c r="B271" s="61" t="s">
        <v>680</v>
      </c>
      <c r="C271" s="61" t="s">
        <v>312</v>
      </c>
      <c r="D271" s="61" t="s">
        <v>132</v>
      </c>
      <c r="E271" s="61" t="s">
        <v>683</v>
      </c>
      <c r="F271" s="62">
        <v>36892</v>
      </c>
      <c r="G271" s="61" t="s">
        <v>314</v>
      </c>
      <c r="H271" s="61" t="s">
        <v>667</v>
      </c>
      <c r="I271" s="63">
        <v>17</v>
      </c>
      <c r="J271" s="63">
        <v>3</v>
      </c>
      <c r="K271" s="63">
        <v>14</v>
      </c>
      <c r="L271" s="63">
        <v>1</v>
      </c>
      <c r="M271" s="63">
        <v>2</v>
      </c>
      <c r="N271" s="64">
        <v>0</v>
      </c>
      <c r="O271" s="63">
        <v>1</v>
      </c>
      <c r="P271" s="64">
        <v>0</v>
      </c>
      <c r="Q271" s="64">
        <v>0</v>
      </c>
      <c r="R271" s="63">
        <v>1</v>
      </c>
      <c r="S271" s="64">
        <v>0</v>
      </c>
      <c r="T271" s="63">
        <v>12</v>
      </c>
      <c r="U271" s="63">
        <v>15</v>
      </c>
      <c r="V271" s="63">
        <v>2</v>
      </c>
      <c r="W271" s="63">
        <v>15</v>
      </c>
      <c r="X271" s="63">
        <v>2</v>
      </c>
    </row>
    <row r="272" spans="1:24" ht="72" x14ac:dyDescent="0.3">
      <c r="A272" s="61" t="s">
        <v>660</v>
      </c>
      <c r="B272" s="61" t="s">
        <v>680</v>
      </c>
      <c r="C272" s="61" t="s">
        <v>312</v>
      </c>
      <c r="D272" s="61" t="s">
        <v>684</v>
      </c>
      <c r="E272" s="61" t="s">
        <v>685</v>
      </c>
      <c r="F272" s="62">
        <v>36892</v>
      </c>
      <c r="G272" s="61" t="s">
        <v>314</v>
      </c>
      <c r="H272" s="61" t="s">
        <v>667</v>
      </c>
      <c r="I272" s="63">
        <v>5</v>
      </c>
      <c r="J272" s="63">
        <v>3</v>
      </c>
      <c r="K272" s="63">
        <v>2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3">
        <v>5</v>
      </c>
      <c r="U272" s="63">
        <v>5</v>
      </c>
      <c r="V272" s="64">
        <v>0</v>
      </c>
      <c r="W272" s="63">
        <v>4</v>
      </c>
      <c r="X272" s="63">
        <v>1</v>
      </c>
    </row>
    <row r="273" spans="1:24" ht="72" x14ac:dyDescent="0.3">
      <c r="A273" s="61" t="s">
        <v>660</v>
      </c>
      <c r="B273" s="61" t="s">
        <v>680</v>
      </c>
      <c r="C273" s="61" t="s">
        <v>323</v>
      </c>
      <c r="D273" s="61" t="s">
        <v>130</v>
      </c>
      <c r="E273" s="61" t="s">
        <v>686</v>
      </c>
      <c r="F273" s="62">
        <v>36892</v>
      </c>
      <c r="G273" s="61" t="s">
        <v>314</v>
      </c>
      <c r="H273" s="61" t="s">
        <v>663</v>
      </c>
      <c r="I273" s="63">
        <v>5</v>
      </c>
      <c r="J273" s="63">
        <v>1</v>
      </c>
      <c r="K273" s="63">
        <v>4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3">
        <v>5</v>
      </c>
      <c r="U273" s="63">
        <v>3</v>
      </c>
      <c r="V273" s="63">
        <v>2</v>
      </c>
      <c r="W273" s="63">
        <v>3</v>
      </c>
      <c r="X273" s="63">
        <v>2</v>
      </c>
    </row>
    <row r="274" spans="1:24" ht="72" x14ac:dyDescent="0.3">
      <c r="A274" s="61" t="s">
        <v>660</v>
      </c>
      <c r="B274" s="61" t="s">
        <v>680</v>
      </c>
      <c r="C274" s="61" t="s">
        <v>323</v>
      </c>
      <c r="D274" s="61" t="s">
        <v>181</v>
      </c>
      <c r="E274" s="61" t="s">
        <v>687</v>
      </c>
      <c r="F274" s="62">
        <v>36892</v>
      </c>
      <c r="G274" s="61" t="s">
        <v>314</v>
      </c>
      <c r="H274" s="61" t="s">
        <v>663</v>
      </c>
      <c r="I274" s="63">
        <v>2</v>
      </c>
      <c r="J274" s="63">
        <v>1</v>
      </c>
      <c r="K274" s="63">
        <v>1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3">
        <v>2</v>
      </c>
      <c r="U274" s="63">
        <v>1</v>
      </c>
      <c r="V274" s="63">
        <v>1</v>
      </c>
      <c r="W274" s="63">
        <v>1</v>
      </c>
      <c r="X274" s="63">
        <v>1</v>
      </c>
    </row>
    <row r="275" spans="1:24" ht="57.6" x14ac:dyDescent="0.3">
      <c r="A275" s="61" t="s">
        <v>660</v>
      </c>
      <c r="B275" s="61" t="s">
        <v>688</v>
      </c>
      <c r="C275" s="61" t="s">
        <v>312</v>
      </c>
      <c r="D275" s="61" t="s">
        <v>127</v>
      </c>
      <c r="E275" s="61" t="s">
        <v>689</v>
      </c>
      <c r="F275" s="62">
        <v>36892</v>
      </c>
      <c r="G275" s="61" t="s">
        <v>314</v>
      </c>
      <c r="H275" s="61" t="s">
        <v>667</v>
      </c>
      <c r="I275" s="63">
        <v>8</v>
      </c>
      <c r="J275" s="63">
        <v>6</v>
      </c>
      <c r="K275" s="63">
        <v>2</v>
      </c>
      <c r="L275" s="64">
        <v>0</v>
      </c>
      <c r="M275" s="63">
        <v>1</v>
      </c>
      <c r="N275" s="64">
        <v>0</v>
      </c>
      <c r="O275" s="63">
        <v>1</v>
      </c>
      <c r="P275" s="64">
        <v>0</v>
      </c>
      <c r="Q275" s="64">
        <v>0</v>
      </c>
      <c r="R275" s="63">
        <v>1</v>
      </c>
      <c r="S275" s="64">
        <v>0</v>
      </c>
      <c r="T275" s="63">
        <v>5</v>
      </c>
      <c r="U275" s="63">
        <v>7</v>
      </c>
      <c r="V275" s="63">
        <v>1</v>
      </c>
      <c r="W275" s="63">
        <v>8</v>
      </c>
      <c r="X275" s="64">
        <v>0</v>
      </c>
    </row>
    <row r="276" spans="1:24" ht="57.6" x14ac:dyDescent="0.3">
      <c r="A276" s="61" t="s">
        <v>660</v>
      </c>
      <c r="B276" s="61" t="s">
        <v>688</v>
      </c>
      <c r="C276" s="61" t="s">
        <v>312</v>
      </c>
      <c r="D276" s="61" t="s">
        <v>128</v>
      </c>
      <c r="E276" s="61" t="s">
        <v>690</v>
      </c>
      <c r="F276" s="62">
        <v>36892</v>
      </c>
      <c r="G276" s="61" t="s">
        <v>314</v>
      </c>
      <c r="H276" s="61" t="s">
        <v>667</v>
      </c>
      <c r="I276" s="63">
        <v>6</v>
      </c>
      <c r="J276" s="63">
        <v>2</v>
      </c>
      <c r="K276" s="63">
        <v>4</v>
      </c>
      <c r="L276" s="63">
        <v>1</v>
      </c>
      <c r="M276" s="64">
        <v>0</v>
      </c>
      <c r="N276" s="64">
        <v>0</v>
      </c>
      <c r="O276" s="64">
        <v>0</v>
      </c>
      <c r="P276" s="63">
        <v>1</v>
      </c>
      <c r="Q276" s="64">
        <v>0</v>
      </c>
      <c r="R276" s="64">
        <v>0</v>
      </c>
      <c r="S276" s="64">
        <v>0</v>
      </c>
      <c r="T276" s="63">
        <v>4</v>
      </c>
      <c r="U276" s="63">
        <v>5</v>
      </c>
      <c r="V276" s="63">
        <v>1</v>
      </c>
      <c r="W276" s="63">
        <v>6</v>
      </c>
      <c r="X276" s="64">
        <v>0</v>
      </c>
    </row>
    <row r="277" spans="1:24" ht="57.6" x14ac:dyDescent="0.3">
      <c r="A277" s="61" t="s">
        <v>660</v>
      </c>
      <c r="B277" s="61" t="s">
        <v>688</v>
      </c>
      <c r="C277" s="61" t="s">
        <v>312</v>
      </c>
      <c r="D277" s="61" t="s">
        <v>295</v>
      </c>
      <c r="E277" s="61" t="s">
        <v>691</v>
      </c>
      <c r="F277" s="62">
        <v>36892</v>
      </c>
      <c r="G277" s="61" t="s">
        <v>314</v>
      </c>
      <c r="H277" s="61" t="s">
        <v>667</v>
      </c>
      <c r="I277" s="63">
        <v>1</v>
      </c>
      <c r="J277" s="64">
        <v>0</v>
      </c>
      <c r="K277" s="63">
        <v>1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3">
        <v>1</v>
      </c>
      <c r="U277" s="63">
        <v>1</v>
      </c>
      <c r="V277" s="64">
        <v>0</v>
      </c>
      <c r="W277" s="63">
        <v>1</v>
      </c>
      <c r="X277" s="64">
        <v>0</v>
      </c>
    </row>
    <row r="278" spans="1:24" ht="57.6" x14ac:dyDescent="0.3">
      <c r="A278" s="61" t="s">
        <v>660</v>
      </c>
      <c r="B278" s="61" t="s">
        <v>688</v>
      </c>
      <c r="C278" s="61" t="s">
        <v>323</v>
      </c>
      <c r="D278" s="61" t="s">
        <v>248</v>
      </c>
      <c r="E278" s="61" t="s">
        <v>692</v>
      </c>
      <c r="F278" s="62">
        <v>36892</v>
      </c>
      <c r="G278" s="61" t="s">
        <v>314</v>
      </c>
      <c r="H278" s="61" t="s">
        <v>663</v>
      </c>
      <c r="I278" s="63">
        <v>1</v>
      </c>
      <c r="J278" s="63">
        <v>1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3">
        <v>1</v>
      </c>
      <c r="S278" s="64">
        <v>0</v>
      </c>
      <c r="T278" s="64">
        <v>0</v>
      </c>
      <c r="U278" s="64">
        <v>0</v>
      </c>
      <c r="V278" s="63">
        <v>1</v>
      </c>
      <c r="W278" s="63">
        <v>1</v>
      </c>
      <c r="X278" s="64">
        <v>0</v>
      </c>
    </row>
    <row r="279" spans="1:24" ht="57.6" x14ac:dyDescent="0.3">
      <c r="A279" s="61" t="s">
        <v>660</v>
      </c>
      <c r="B279" s="61" t="s">
        <v>688</v>
      </c>
      <c r="C279" s="61" t="s">
        <v>323</v>
      </c>
      <c r="D279" s="61" t="s">
        <v>179</v>
      </c>
      <c r="E279" s="61" t="s">
        <v>693</v>
      </c>
      <c r="F279" s="62">
        <v>36892</v>
      </c>
      <c r="G279" s="61" t="s">
        <v>314</v>
      </c>
      <c r="H279" s="61" t="s">
        <v>663</v>
      </c>
      <c r="I279" s="63">
        <v>2</v>
      </c>
      <c r="J279" s="64">
        <v>0</v>
      </c>
      <c r="K279" s="63">
        <v>2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3">
        <v>2</v>
      </c>
      <c r="U279" s="63">
        <v>2</v>
      </c>
      <c r="V279" s="64">
        <v>0</v>
      </c>
      <c r="W279" s="64">
        <v>0</v>
      </c>
      <c r="X279" s="63">
        <v>2</v>
      </c>
    </row>
    <row r="280" spans="1:24" ht="57.6" x14ac:dyDescent="0.3">
      <c r="A280" s="61" t="s">
        <v>660</v>
      </c>
      <c r="B280" s="61" t="s">
        <v>688</v>
      </c>
      <c r="C280" s="61" t="s">
        <v>323</v>
      </c>
      <c r="D280" s="61" t="s">
        <v>694</v>
      </c>
      <c r="E280" s="61" t="s">
        <v>695</v>
      </c>
      <c r="F280" s="62">
        <v>36892</v>
      </c>
      <c r="G280" s="61" t="s">
        <v>314</v>
      </c>
      <c r="H280" s="61" t="s">
        <v>663</v>
      </c>
      <c r="I280" s="63">
        <v>1</v>
      </c>
      <c r="J280" s="63">
        <v>1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3">
        <v>1</v>
      </c>
      <c r="T280" s="64">
        <v>0</v>
      </c>
      <c r="U280" s="63">
        <v>1</v>
      </c>
      <c r="V280" s="64">
        <v>0</v>
      </c>
      <c r="W280" s="64">
        <v>0</v>
      </c>
      <c r="X280" s="63">
        <v>1</v>
      </c>
    </row>
    <row r="281" spans="1:24" ht="72" x14ac:dyDescent="0.3">
      <c r="A281" s="61" t="s">
        <v>660</v>
      </c>
      <c r="B281" s="61" t="s">
        <v>688</v>
      </c>
      <c r="C281" s="61" t="s">
        <v>323</v>
      </c>
      <c r="D281" s="61" t="s">
        <v>124</v>
      </c>
      <c r="E281" s="61" t="s">
        <v>696</v>
      </c>
      <c r="F281" s="62">
        <v>17168</v>
      </c>
      <c r="G281" s="61" t="s">
        <v>314</v>
      </c>
      <c r="H281" s="61" t="s">
        <v>663</v>
      </c>
      <c r="I281" s="63">
        <v>3</v>
      </c>
      <c r="J281" s="63">
        <v>2</v>
      </c>
      <c r="K281" s="63">
        <v>1</v>
      </c>
      <c r="L281" s="64">
        <v>0</v>
      </c>
      <c r="M281" s="64">
        <v>0</v>
      </c>
      <c r="N281" s="64">
        <v>0</v>
      </c>
      <c r="O281" s="64">
        <v>0</v>
      </c>
      <c r="P281" s="64">
        <v>0</v>
      </c>
      <c r="Q281" s="64">
        <v>0</v>
      </c>
      <c r="R281" s="63">
        <v>1</v>
      </c>
      <c r="S281" s="64">
        <v>0</v>
      </c>
      <c r="T281" s="63">
        <v>2</v>
      </c>
      <c r="U281" s="63">
        <v>2</v>
      </c>
      <c r="V281" s="63">
        <v>1</v>
      </c>
      <c r="W281" s="63">
        <v>1</v>
      </c>
      <c r="X281" s="63">
        <v>2</v>
      </c>
    </row>
    <row r="282" spans="1:24" ht="57.6" x14ac:dyDescent="0.3">
      <c r="A282" s="61" t="s">
        <v>697</v>
      </c>
      <c r="B282" s="61" t="s">
        <v>698</v>
      </c>
      <c r="C282" s="61" t="s">
        <v>312</v>
      </c>
      <c r="D282" s="61" t="s">
        <v>78</v>
      </c>
      <c r="E282" s="61" t="s">
        <v>699</v>
      </c>
      <c r="F282" s="62">
        <v>17168</v>
      </c>
      <c r="G282" s="61" t="s">
        <v>314</v>
      </c>
      <c r="H282" s="61" t="s">
        <v>700</v>
      </c>
      <c r="I282" s="63">
        <v>877</v>
      </c>
      <c r="J282" s="63">
        <v>477</v>
      </c>
      <c r="K282" s="63">
        <v>400</v>
      </c>
      <c r="L282" s="63">
        <v>17</v>
      </c>
      <c r="M282" s="63">
        <v>94</v>
      </c>
      <c r="N282" s="64">
        <v>0</v>
      </c>
      <c r="O282" s="63">
        <v>52</v>
      </c>
      <c r="P282" s="63">
        <v>22</v>
      </c>
      <c r="Q282" s="64">
        <v>0</v>
      </c>
      <c r="R282" s="63">
        <v>1</v>
      </c>
      <c r="S282" s="63">
        <v>8</v>
      </c>
      <c r="T282" s="63">
        <v>683</v>
      </c>
      <c r="U282" s="63">
        <v>812</v>
      </c>
      <c r="V282" s="63">
        <v>65</v>
      </c>
      <c r="W282" s="63">
        <v>851</v>
      </c>
      <c r="X282" s="63">
        <v>26</v>
      </c>
    </row>
    <row r="283" spans="1:24" ht="57.6" x14ac:dyDescent="0.3">
      <c r="A283" s="61" t="s">
        <v>697</v>
      </c>
      <c r="B283" s="61" t="s">
        <v>698</v>
      </c>
      <c r="C283" s="61" t="s">
        <v>312</v>
      </c>
      <c r="D283" s="61" t="s">
        <v>79</v>
      </c>
      <c r="E283" s="61" t="s">
        <v>701</v>
      </c>
      <c r="F283" s="62">
        <v>17168</v>
      </c>
      <c r="G283" s="61" t="s">
        <v>314</v>
      </c>
      <c r="H283" s="61" t="s">
        <v>700</v>
      </c>
      <c r="I283" s="63">
        <v>62</v>
      </c>
      <c r="J283" s="63">
        <v>36</v>
      </c>
      <c r="K283" s="63">
        <v>26</v>
      </c>
      <c r="L283" s="63">
        <v>4</v>
      </c>
      <c r="M283" s="63">
        <v>10</v>
      </c>
      <c r="N283" s="64">
        <v>0</v>
      </c>
      <c r="O283" s="63">
        <v>2</v>
      </c>
      <c r="P283" s="63">
        <v>5</v>
      </c>
      <c r="Q283" s="63">
        <v>1</v>
      </c>
      <c r="R283" s="64">
        <v>0</v>
      </c>
      <c r="S283" s="64">
        <v>0</v>
      </c>
      <c r="T283" s="63">
        <v>40</v>
      </c>
      <c r="U283" s="63">
        <v>57</v>
      </c>
      <c r="V283" s="63">
        <v>5</v>
      </c>
      <c r="W283" s="63">
        <v>54</v>
      </c>
      <c r="X283" s="63">
        <v>8</v>
      </c>
    </row>
    <row r="284" spans="1:24" ht="57.6" x14ac:dyDescent="0.3">
      <c r="A284" s="61" t="s">
        <v>697</v>
      </c>
      <c r="B284" s="61" t="s">
        <v>698</v>
      </c>
      <c r="C284" s="61" t="s">
        <v>312</v>
      </c>
      <c r="D284" s="61" t="s">
        <v>265</v>
      </c>
      <c r="E284" s="61" t="s">
        <v>702</v>
      </c>
      <c r="F284" s="62">
        <v>36892</v>
      </c>
      <c r="G284" s="61" t="s">
        <v>314</v>
      </c>
      <c r="H284" s="61" t="s">
        <v>319</v>
      </c>
      <c r="I284" s="63">
        <v>44</v>
      </c>
      <c r="J284" s="63">
        <v>21</v>
      </c>
      <c r="K284" s="63">
        <v>23</v>
      </c>
      <c r="L284" s="63">
        <v>1</v>
      </c>
      <c r="M284" s="63">
        <v>9</v>
      </c>
      <c r="N284" s="64">
        <v>0</v>
      </c>
      <c r="O284" s="63">
        <v>5</v>
      </c>
      <c r="P284" s="63">
        <v>1</v>
      </c>
      <c r="Q284" s="64">
        <v>0</v>
      </c>
      <c r="R284" s="64">
        <v>0</v>
      </c>
      <c r="S284" s="64">
        <v>0</v>
      </c>
      <c r="T284" s="63">
        <v>28</v>
      </c>
      <c r="U284" s="63">
        <v>43</v>
      </c>
      <c r="V284" s="63">
        <v>1</v>
      </c>
      <c r="W284" s="63">
        <v>34</v>
      </c>
      <c r="X284" s="63">
        <v>10</v>
      </c>
    </row>
    <row r="285" spans="1:24" ht="57.6" x14ac:dyDescent="0.3">
      <c r="A285" s="61" t="s">
        <v>697</v>
      </c>
      <c r="B285" s="61" t="s">
        <v>698</v>
      </c>
      <c r="C285" s="61" t="s">
        <v>312</v>
      </c>
      <c r="D285" s="61" t="s">
        <v>266</v>
      </c>
      <c r="E285" s="61" t="s">
        <v>703</v>
      </c>
      <c r="F285" s="62">
        <v>36892</v>
      </c>
      <c r="G285" s="61" t="s">
        <v>314</v>
      </c>
      <c r="H285" s="61" t="s">
        <v>376</v>
      </c>
      <c r="I285" s="63">
        <v>199</v>
      </c>
      <c r="J285" s="63">
        <v>105</v>
      </c>
      <c r="K285" s="63">
        <v>94</v>
      </c>
      <c r="L285" s="63">
        <v>3</v>
      </c>
      <c r="M285" s="63">
        <v>56</v>
      </c>
      <c r="N285" s="64">
        <v>0</v>
      </c>
      <c r="O285" s="63">
        <v>12</v>
      </c>
      <c r="P285" s="63">
        <v>9</v>
      </c>
      <c r="Q285" s="63">
        <v>1</v>
      </c>
      <c r="R285" s="64">
        <v>0</v>
      </c>
      <c r="S285" s="63">
        <v>3</v>
      </c>
      <c r="T285" s="63">
        <v>115</v>
      </c>
      <c r="U285" s="63">
        <v>180</v>
      </c>
      <c r="V285" s="63">
        <v>19</v>
      </c>
      <c r="W285" s="63">
        <v>148</v>
      </c>
      <c r="X285" s="63">
        <v>51</v>
      </c>
    </row>
    <row r="286" spans="1:24" ht="57.6" x14ac:dyDescent="0.3">
      <c r="A286" s="61" t="s">
        <v>697</v>
      </c>
      <c r="B286" s="61" t="s">
        <v>698</v>
      </c>
      <c r="C286" s="61" t="s">
        <v>312</v>
      </c>
      <c r="D286" s="61" t="s">
        <v>267</v>
      </c>
      <c r="E286" s="61" t="s">
        <v>704</v>
      </c>
      <c r="F286" s="62">
        <v>36892</v>
      </c>
      <c r="G286" s="61" t="s">
        <v>314</v>
      </c>
      <c r="H286" s="61" t="s">
        <v>376</v>
      </c>
      <c r="I286" s="63">
        <v>25</v>
      </c>
      <c r="J286" s="63">
        <v>13</v>
      </c>
      <c r="K286" s="63">
        <v>12</v>
      </c>
      <c r="L286" s="64">
        <v>0</v>
      </c>
      <c r="M286" s="63">
        <v>3</v>
      </c>
      <c r="N286" s="64">
        <v>0</v>
      </c>
      <c r="O286" s="63">
        <v>3</v>
      </c>
      <c r="P286" s="63">
        <v>5</v>
      </c>
      <c r="Q286" s="64">
        <v>0</v>
      </c>
      <c r="R286" s="64">
        <v>0</v>
      </c>
      <c r="S286" s="64">
        <v>0</v>
      </c>
      <c r="T286" s="63">
        <v>14</v>
      </c>
      <c r="U286" s="63">
        <v>22</v>
      </c>
      <c r="V286" s="63">
        <v>3</v>
      </c>
      <c r="W286" s="63">
        <v>18</v>
      </c>
      <c r="X286" s="63">
        <v>7</v>
      </c>
    </row>
    <row r="287" spans="1:24" ht="43.2" x14ac:dyDescent="0.3">
      <c r="A287" s="61" t="s">
        <v>697</v>
      </c>
      <c r="B287" s="61" t="s">
        <v>705</v>
      </c>
      <c r="C287" s="61" t="s">
        <v>312</v>
      </c>
      <c r="D287" s="61" t="s">
        <v>80</v>
      </c>
      <c r="E287" s="61" t="s">
        <v>706</v>
      </c>
      <c r="F287" s="62">
        <v>17168</v>
      </c>
      <c r="G287" s="61" t="s">
        <v>314</v>
      </c>
      <c r="H287" s="61" t="s">
        <v>524</v>
      </c>
      <c r="I287" s="63">
        <v>27</v>
      </c>
      <c r="J287" s="63">
        <v>15</v>
      </c>
      <c r="K287" s="63">
        <v>12</v>
      </c>
      <c r="L287" s="63">
        <v>1</v>
      </c>
      <c r="M287" s="63">
        <v>3</v>
      </c>
      <c r="N287" s="64">
        <v>0</v>
      </c>
      <c r="O287" s="63">
        <v>1</v>
      </c>
      <c r="P287" s="64">
        <v>0</v>
      </c>
      <c r="Q287" s="64">
        <v>0</v>
      </c>
      <c r="R287" s="64">
        <v>0</v>
      </c>
      <c r="S287" s="63">
        <v>1</v>
      </c>
      <c r="T287" s="63">
        <v>21</v>
      </c>
      <c r="U287" s="63">
        <v>26</v>
      </c>
      <c r="V287" s="63">
        <v>1</v>
      </c>
      <c r="W287" s="63">
        <v>1</v>
      </c>
      <c r="X287" s="63">
        <v>26</v>
      </c>
    </row>
    <row r="288" spans="1:24" ht="72" x14ac:dyDescent="0.3">
      <c r="A288" s="61" t="s">
        <v>697</v>
      </c>
      <c r="B288" s="61" t="s">
        <v>705</v>
      </c>
      <c r="C288" s="61" t="s">
        <v>312</v>
      </c>
      <c r="D288" s="61" t="s">
        <v>81</v>
      </c>
      <c r="E288" s="61" t="s">
        <v>707</v>
      </c>
      <c r="F288" s="62">
        <v>29756</v>
      </c>
      <c r="G288" s="61" t="s">
        <v>314</v>
      </c>
      <c r="H288" s="61" t="s">
        <v>524</v>
      </c>
      <c r="I288" s="63">
        <v>11</v>
      </c>
      <c r="J288" s="63">
        <v>7</v>
      </c>
      <c r="K288" s="63">
        <v>4</v>
      </c>
      <c r="L288" s="63">
        <v>1</v>
      </c>
      <c r="M288" s="63">
        <v>1</v>
      </c>
      <c r="N288" s="64">
        <v>0</v>
      </c>
      <c r="O288" s="64">
        <v>0</v>
      </c>
      <c r="P288" s="63">
        <v>1</v>
      </c>
      <c r="Q288" s="64">
        <v>0</v>
      </c>
      <c r="R288" s="64">
        <v>0</v>
      </c>
      <c r="S288" s="63">
        <v>1</v>
      </c>
      <c r="T288" s="63">
        <v>7</v>
      </c>
      <c r="U288" s="63">
        <v>10</v>
      </c>
      <c r="V288" s="63">
        <v>1</v>
      </c>
      <c r="W288" s="63">
        <v>1</v>
      </c>
      <c r="X288" s="63">
        <v>10</v>
      </c>
    </row>
    <row r="289" spans="1:24" ht="86.4" x14ac:dyDescent="0.3">
      <c r="A289" s="61" t="s">
        <v>697</v>
      </c>
      <c r="B289" s="61" t="s">
        <v>705</v>
      </c>
      <c r="C289" s="61" t="s">
        <v>312</v>
      </c>
      <c r="D289" s="61" t="s">
        <v>82</v>
      </c>
      <c r="E289" s="61" t="s">
        <v>708</v>
      </c>
      <c r="F289" s="62">
        <v>17168</v>
      </c>
      <c r="G289" s="61" t="s">
        <v>314</v>
      </c>
      <c r="H289" s="61" t="s">
        <v>524</v>
      </c>
      <c r="I289" s="63">
        <v>25</v>
      </c>
      <c r="J289" s="63">
        <v>16</v>
      </c>
      <c r="K289" s="63">
        <v>9</v>
      </c>
      <c r="L289" s="63">
        <v>2</v>
      </c>
      <c r="M289" s="63">
        <v>2</v>
      </c>
      <c r="N289" s="64">
        <v>0</v>
      </c>
      <c r="O289" s="63">
        <v>1</v>
      </c>
      <c r="P289" s="64">
        <v>0</v>
      </c>
      <c r="Q289" s="64">
        <v>0</v>
      </c>
      <c r="R289" s="64">
        <v>0</v>
      </c>
      <c r="S289" s="64">
        <v>0</v>
      </c>
      <c r="T289" s="63">
        <v>20</v>
      </c>
      <c r="U289" s="63">
        <v>24</v>
      </c>
      <c r="V289" s="63">
        <v>1</v>
      </c>
      <c r="W289" s="63">
        <v>2</v>
      </c>
      <c r="X289" s="63">
        <v>23</v>
      </c>
    </row>
    <row r="290" spans="1:24" ht="57.6" x14ac:dyDescent="0.3">
      <c r="A290" s="61" t="s">
        <v>697</v>
      </c>
      <c r="B290" s="61" t="s">
        <v>705</v>
      </c>
      <c r="C290" s="61" t="s">
        <v>312</v>
      </c>
      <c r="D290" s="61" t="s">
        <v>83</v>
      </c>
      <c r="E290" s="61" t="s">
        <v>709</v>
      </c>
      <c r="F290" s="62">
        <v>17168</v>
      </c>
      <c r="G290" s="61" t="s">
        <v>314</v>
      </c>
      <c r="H290" s="61" t="s">
        <v>524</v>
      </c>
      <c r="I290" s="63">
        <v>49</v>
      </c>
      <c r="J290" s="63">
        <v>20</v>
      </c>
      <c r="K290" s="63">
        <v>29</v>
      </c>
      <c r="L290" s="63">
        <v>4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3">
        <v>2</v>
      </c>
      <c r="T290" s="63">
        <v>43</v>
      </c>
      <c r="U290" s="63">
        <v>49</v>
      </c>
      <c r="V290" s="64">
        <v>0</v>
      </c>
      <c r="W290" s="63">
        <v>3</v>
      </c>
      <c r="X290" s="63">
        <v>46</v>
      </c>
    </row>
    <row r="291" spans="1:24" ht="72" x14ac:dyDescent="0.3">
      <c r="A291" s="61" t="s">
        <v>697</v>
      </c>
      <c r="B291" s="61" t="s">
        <v>705</v>
      </c>
      <c r="C291" s="61" t="s">
        <v>312</v>
      </c>
      <c r="D291" s="61" t="s">
        <v>294</v>
      </c>
      <c r="E291" s="61" t="s">
        <v>710</v>
      </c>
      <c r="F291" s="62">
        <v>33028</v>
      </c>
      <c r="G291" s="61" t="s">
        <v>314</v>
      </c>
      <c r="H291" s="61" t="s">
        <v>524</v>
      </c>
      <c r="I291" s="63">
        <v>4</v>
      </c>
      <c r="J291" s="63">
        <v>2</v>
      </c>
      <c r="K291" s="63">
        <v>2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3">
        <v>4</v>
      </c>
      <c r="S291" s="64">
        <v>0</v>
      </c>
      <c r="T291" s="64">
        <v>0</v>
      </c>
      <c r="U291" s="64">
        <v>0</v>
      </c>
      <c r="V291" s="63">
        <v>4</v>
      </c>
      <c r="W291" s="63">
        <v>4</v>
      </c>
      <c r="X291" s="64">
        <v>0</v>
      </c>
    </row>
    <row r="292" spans="1:24" ht="72" x14ac:dyDescent="0.3">
      <c r="A292" s="61" t="s">
        <v>697</v>
      </c>
      <c r="B292" s="61" t="s">
        <v>705</v>
      </c>
      <c r="C292" s="61" t="s">
        <v>312</v>
      </c>
      <c r="D292" s="61" t="s">
        <v>711</v>
      </c>
      <c r="E292" s="61" t="s">
        <v>712</v>
      </c>
      <c r="F292" s="62">
        <v>33988</v>
      </c>
      <c r="G292" s="61" t="s">
        <v>314</v>
      </c>
      <c r="H292" s="61" t="s">
        <v>524</v>
      </c>
      <c r="I292" s="63">
        <v>12</v>
      </c>
      <c r="J292" s="63">
        <v>4</v>
      </c>
      <c r="K292" s="63">
        <v>8</v>
      </c>
      <c r="L292" s="64">
        <v>0</v>
      </c>
      <c r="M292" s="63">
        <v>5</v>
      </c>
      <c r="N292" s="64">
        <v>0</v>
      </c>
      <c r="O292" s="63">
        <v>1</v>
      </c>
      <c r="P292" s="64">
        <v>0</v>
      </c>
      <c r="Q292" s="64">
        <v>0</v>
      </c>
      <c r="R292" s="64">
        <v>0</v>
      </c>
      <c r="S292" s="64">
        <v>0</v>
      </c>
      <c r="T292" s="63">
        <v>6</v>
      </c>
      <c r="U292" s="63">
        <v>12</v>
      </c>
      <c r="V292" s="64">
        <v>0</v>
      </c>
      <c r="W292" s="64">
        <v>0</v>
      </c>
      <c r="X292" s="63">
        <v>12</v>
      </c>
    </row>
    <row r="293" spans="1:24" ht="72" x14ac:dyDescent="0.3">
      <c r="A293" s="61" t="s">
        <v>697</v>
      </c>
      <c r="B293" s="61" t="s">
        <v>705</v>
      </c>
      <c r="C293" s="61" t="s">
        <v>312</v>
      </c>
      <c r="D293" s="61" t="s">
        <v>84</v>
      </c>
      <c r="E293" s="61" t="s">
        <v>713</v>
      </c>
      <c r="F293" s="62">
        <v>36892</v>
      </c>
      <c r="G293" s="61" t="s">
        <v>314</v>
      </c>
      <c r="H293" s="61" t="s">
        <v>524</v>
      </c>
      <c r="I293" s="63">
        <v>151</v>
      </c>
      <c r="J293" s="63">
        <v>92</v>
      </c>
      <c r="K293" s="63">
        <v>59</v>
      </c>
      <c r="L293" s="63">
        <v>11</v>
      </c>
      <c r="M293" s="63">
        <v>3</v>
      </c>
      <c r="N293" s="64">
        <v>0</v>
      </c>
      <c r="O293" s="63">
        <v>5</v>
      </c>
      <c r="P293" s="63">
        <v>5</v>
      </c>
      <c r="Q293" s="64">
        <v>0</v>
      </c>
      <c r="R293" s="64">
        <v>0</v>
      </c>
      <c r="S293" s="63">
        <v>2</v>
      </c>
      <c r="T293" s="63">
        <v>125</v>
      </c>
      <c r="U293" s="63">
        <v>151</v>
      </c>
      <c r="V293" s="64">
        <v>0</v>
      </c>
      <c r="W293" s="63">
        <v>1</v>
      </c>
      <c r="X293" s="63">
        <v>150</v>
      </c>
    </row>
    <row r="294" spans="1:24" ht="72" x14ac:dyDescent="0.3">
      <c r="A294" s="61" t="s">
        <v>697</v>
      </c>
      <c r="B294" s="61" t="s">
        <v>705</v>
      </c>
      <c r="C294" s="61" t="s">
        <v>312</v>
      </c>
      <c r="D294" s="61" t="s">
        <v>192</v>
      </c>
      <c r="E294" s="61" t="s">
        <v>714</v>
      </c>
      <c r="F294" s="62">
        <v>36892</v>
      </c>
      <c r="G294" s="61" t="s">
        <v>314</v>
      </c>
      <c r="H294" s="61" t="s">
        <v>524</v>
      </c>
      <c r="I294" s="63">
        <v>82</v>
      </c>
      <c r="J294" s="63">
        <v>55</v>
      </c>
      <c r="K294" s="63">
        <v>27</v>
      </c>
      <c r="L294" s="63">
        <v>6</v>
      </c>
      <c r="M294" s="63">
        <v>43</v>
      </c>
      <c r="N294" s="64">
        <v>0</v>
      </c>
      <c r="O294" s="63">
        <v>8</v>
      </c>
      <c r="P294" s="63">
        <v>1</v>
      </c>
      <c r="Q294" s="64">
        <v>0</v>
      </c>
      <c r="R294" s="64">
        <v>0</v>
      </c>
      <c r="S294" s="63">
        <v>2</v>
      </c>
      <c r="T294" s="63">
        <v>22</v>
      </c>
      <c r="U294" s="63">
        <v>81</v>
      </c>
      <c r="V294" s="63">
        <v>1</v>
      </c>
      <c r="W294" s="64">
        <v>0</v>
      </c>
      <c r="X294" s="63">
        <v>82</v>
      </c>
    </row>
    <row r="295" spans="1:24" ht="57.6" x14ac:dyDescent="0.3">
      <c r="A295" s="61" t="s">
        <v>697</v>
      </c>
      <c r="B295" s="61" t="s">
        <v>705</v>
      </c>
      <c r="C295" s="61" t="s">
        <v>312</v>
      </c>
      <c r="D295" s="61" t="s">
        <v>222</v>
      </c>
      <c r="E295" s="61" t="s">
        <v>715</v>
      </c>
      <c r="F295" s="62">
        <v>36892</v>
      </c>
      <c r="G295" s="61" t="s">
        <v>314</v>
      </c>
      <c r="H295" s="61" t="s">
        <v>524</v>
      </c>
      <c r="I295" s="63">
        <v>3</v>
      </c>
      <c r="J295" s="64">
        <v>0</v>
      </c>
      <c r="K295" s="63">
        <v>3</v>
      </c>
      <c r="L295" s="64">
        <v>0</v>
      </c>
      <c r="M295" s="63">
        <v>1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3">
        <v>2</v>
      </c>
      <c r="U295" s="63">
        <v>3</v>
      </c>
      <c r="V295" s="64">
        <v>0</v>
      </c>
      <c r="W295" s="63">
        <v>1</v>
      </c>
      <c r="X295" s="63">
        <v>2</v>
      </c>
    </row>
    <row r="296" spans="1:24" ht="43.2" x14ac:dyDescent="0.3">
      <c r="A296" s="61" t="s">
        <v>697</v>
      </c>
      <c r="B296" s="61" t="s">
        <v>705</v>
      </c>
      <c r="C296" s="61" t="s">
        <v>323</v>
      </c>
      <c r="D296" s="61" t="s">
        <v>76</v>
      </c>
      <c r="E296" s="61" t="s">
        <v>706</v>
      </c>
      <c r="F296" s="62">
        <v>17168</v>
      </c>
      <c r="G296" s="61" t="s">
        <v>314</v>
      </c>
      <c r="H296" s="61" t="s">
        <v>524</v>
      </c>
      <c r="I296" s="63">
        <v>22</v>
      </c>
      <c r="J296" s="63">
        <v>10</v>
      </c>
      <c r="K296" s="63">
        <v>12</v>
      </c>
      <c r="L296" s="63">
        <v>3</v>
      </c>
      <c r="M296" s="63">
        <v>4</v>
      </c>
      <c r="N296" s="64">
        <v>0</v>
      </c>
      <c r="O296" s="64">
        <v>0</v>
      </c>
      <c r="P296" s="64">
        <v>0</v>
      </c>
      <c r="Q296" s="63">
        <v>1</v>
      </c>
      <c r="R296" s="64">
        <v>0</v>
      </c>
      <c r="S296" s="63">
        <v>1</v>
      </c>
      <c r="T296" s="63">
        <v>13</v>
      </c>
      <c r="U296" s="63">
        <v>18</v>
      </c>
      <c r="V296" s="63">
        <v>4</v>
      </c>
      <c r="W296" s="64">
        <v>0</v>
      </c>
      <c r="X296" s="63">
        <v>22</v>
      </c>
    </row>
    <row r="297" spans="1:24" ht="57.6" x14ac:dyDescent="0.3">
      <c r="A297" s="61" t="s">
        <v>697</v>
      </c>
      <c r="B297" s="61" t="s">
        <v>705</v>
      </c>
      <c r="C297" s="61" t="s">
        <v>323</v>
      </c>
      <c r="D297" s="61" t="s">
        <v>77</v>
      </c>
      <c r="E297" s="61" t="s">
        <v>709</v>
      </c>
      <c r="F297" s="62">
        <v>17168</v>
      </c>
      <c r="G297" s="61" t="s">
        <v>314</v>
      </c>
      <c r="H297" s="61" t="s">
        <v>524</v>
      </c>
      <c r="I297" s="63">
        <v>10</v>
      </c>
      <c r="J297" s="63">
        <v>5</v>
      </c>
      <c r="K297" s="63">
        <v>5</v>
      </c>
      <c r="L297" s="63">
        <v>2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3">
        <v>1</v>
      </c>
      <c r="T297" s="63">
        <v>7</v>
      </c>
      <c r="U297" s="63">
        <v>10</v>
      </c>
      <c r="V297" s="64">
        <v>0</v>
      </c>
      <c r="W297" s="64">
        <v>0</v>
      </c>
      <c r="X297" s="63">
        <v>10</v>
      </c>
    </row>
    <row r="298" spans="1:24" ht="57.6" x14ac:dyDescent="0.3">
      <c r="A298" s="61" t="s">
        <v>697</v>
      </c>
      <c r="B298" s="61" t="s">
        <v>705</v>
      </c>
      <c r="C298" s="61" t="s">
        <v>323</v>
      </c>
      <c r="D298" s="61" t="s">
        <v>716</v>
      </c>
      <c r="E298" s="61" t="s">
        <v>717</v>
      </c>
      <c r="F298" s="62">
        <v>36892</v>
      </c>
      <c r="G298" s="61" t="s">
        <v>314</v>
      </c>
      <c r="H298" s="61" t="s">
        <v>524</v>
      </c>
      <c r="I298" s="63">
        <v>3</v>
      </c>
      <c r="J298" s="64">
        <v>0</v>
      </c>
      <c r="K298" s="63">
        <v>3</v>
      </c>
      <c r="L298" s="64">
        <v>0</v>
      </c>
      <c r="M298" s="63">
        <v>2</v>
      </c>
      <c r="N298" s="64">
        <v>0</v>
      </c>
      <c r="O298" s="64">
        <v>0</v>
      </c>
      <c r="P298" s="63">
        <v>1</v>
      </c>
      <c r="Q298" s="64">
        <v>0</v>
      </c>
      <c r="R298" s="64">
        <v>0</v>
      </c>
      <c r="S298" s="64">
        <v>0</v>
      </c>
      <c r="T298" s="64">
        <v>0</v>
      </c>
      <c r="U298" s="63">
        <v>3</v>
      </c>
      <c r="V298" s="64">
        <v>0</v>
      </c>
      <c r="W298" s="64">
        <v>0</v>
      </c>
      <c r="X298" s="63">
        <v>3</v>
      </c>
    </row>
    <row r="299" spans="1:24" ht="57.6" x14ac:dyDescent="0.3">
      <c r="A299" s="61" t="s">
        <v>697</v>
      </c>
      <c r="B299" s="61" t="s">
        <v>718</v>
      </c>
      <c r="C299" s="61" t="s">
        <v>312</v>
      </c>
      <c r="D299" s="61" t="s">
        <v>35</v>
      </c>
      <c r="E299" s="61" t="s">
        <v>719</v>
      </c>
      <c r="F299" s="62">
        <v>36892</v>
      </c>
      <c r="G299" s="61" t="s">
        <v>314</v>
      </c>
      <c r="H299" s="61" t="s">
        <v>376</v>
      </c>
      <c r="I299" s="63">
        <v>15</v>
      </c>
      <c r="J299" s="63">
        <v>8</v>
      </c>
      <c r="K299" s="63">
        <v>7</v>
      </c>
      <c r="L299" s="64">
        <v>0</v>
      </c>
      <c r="M299" s="63">
        <v>6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3">
        <v>9</v>
      </c>
      <c r="U299" s="63">
        <v>14</v>
      </c>
      <c r="V299" s="63">
        <v>1</v>
      </c>
      <c r="W299" s="63">
        <v>11</v>
      </c>
      <c r="X299" s="6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Fall 2022 Headcount Enrollment </vt:lpstr>
      <vt:lpstr>Sheet1</vt:lpstr>
      <vt:lpstr>'Fall 2022 Headcount Enrollment '!Print_Area</vt:lpstr>
      <vt:lpstr>'Fall 2022 Headcount Enrollment '!Print_Titles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wcu</dc:creator>
  <cp:lastModifiedBy>Lauletta, Megan</cp:lastModifiedBy>
  <cp:lastPrinted>2022-09-30T19:12:57Z</cp:lastPrinted>
  <dcterms:created xsi:type="dcterms:W3CDTF">2014-11-20T15:24:15Z</dcterms:created>
  <dcterms:modified xsi:type="dcterms:W3CDTF">2022-09-30T19:34:19Z</dcterms:modified>
</cp:coreProperties>
</file>